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gor\Desktop\мониторинг питания\обновленное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43" i="1" s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J62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38" i="1" l="1"/>
  <c r="L157" i="1"/>
  <c r="J157" i="1"/>
  <c r="F100" i="1"/>
  <c r="F81" i="1"/>
  <c r="F62" i="1"/>
  <c r="L195" i="1"/>
  <c r="H195" i="1"/>
  <c r="I195" i="1"/>
  <c r="J195" i="1"/>
  <c r="G195" i="1"/>
  <c r="H176" i="1"/>
  <c r="I176" i="1"/>
  <c r="L176" i="1"/>
  <c r="G176" i="1"/>
  <c r="G157" i="1"/>
  <c r="H157" i="1"/>
  <c r="I157" i="1"/>
  <c r="J138" i="1"/>
  <c r="H138" i="1"/>
  <c r="L138" i="1"/>
  <c r="G138" i="1"/>
  <c r="I119" i="1"/>
  <c r="J119" i="1"/>
  <c r="G119" i="1"/>
  <c r="I100" i="1"/>
  <c r="J100" i="1"/>
  <c r="L100" i="1"/>
  <c r="G100" i="1"/>
  <c r="J81" i="1"/>
  <c r="L81" i="1"/>
  <c r="G81" i="1"/>
  <c r="H81" i="1"/>
  <c r="H62" i="1"/>
  <c r="I62" i="1"/>
  <c r="L62" i="1"/>
  <c r="G62" i="1"/>
  <c r="I43" i="1"/>
  <c r="F43" i="1"/>
  <c r="G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H196" i="1"/>
  <c r="G196" i="1"/>
  <c r="I196" i="1"/>
  <c r="F196" i="1"/>
</calcChain>
</file>

<file path=xl/sharedStrings.xml><?xml version="1.0" encoding="utf-8"?>
<sst xmlns="http://schemas.openxmlformats.org/spreadsheetml/2006/main" count="416" uniqueCount="156">
  <si>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</si>
  <si>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</si>
  <si>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</si>
  <si>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</si>
  <si>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</si>
  <si>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</si>
  <si>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</si>
  <si>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</si>
  <si>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</si>
  <si>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</si>
  <si>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</si>
  <si>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</si>
  <si>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</si>
  <si>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</si>
  <si>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</si>
  <si>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</si>
  <si>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</si>
  <si>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</si>
  <si>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</si>
  <si>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</si>
  <si>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</si>
  <si>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</si>
  <si>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</si>
  <si>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</si>
  <si>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</si>
  <si>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</si>
  <si>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</si>
  <si>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</si>
  <si>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</si>
  <si>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</si>
  <si>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</si>
  <si>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</si>
  <si>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</si>
  <si>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</si>
  <si>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</si>
  <si>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</si>
  <si>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</si>
  <si>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</si>
  <si>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 лет и старше</t>
  </si>
  <si>
    <t>МАОУ СОШ №138</t>
  </si>
  <si>
    <t>директор</t>
  </si>
  <si>
    <t>Кузнецова Г.В.</t>
  </si>
  <si>
    <t>Печенье</t>
  </si>
  <si>
    <t>3 шт</t>
  </si>
  <si>
    <t>покупное/</t>
  </si>
  <si>
    <t>Каша молочная пшенная с маслом</t>
  </si>
  <si>
    <t>257/1996</t>
  </si>
  <si>
    <t>Чай с лимоном</t>
  </si>
  <si>
    <t>Хлеб пшеничный</t>
  </si>
  <si>
    <t>377/2015</t>
  </si>
  <si>
    <t>покупное</t>
  </si>
  <si>
    <t>Икра морковная</t>
  </si>
  <si>
    <t>Щи из свежей капусты с картофелем</t>
  </si>
  <si>
    <t>Бифштекс по-домашнему с соусом сметанно-томатным (свинин., говяд.)</t>
  </si>
  <si>
    <t>Каша гречневая рассыпчатая</t>
  </si>
  <si>
    <t>Компот из смеси сухофруктов</t>
  </si>
  <si>
    <t>Хлеб ржаной</t>
  </si>
  <si>
    <t>78/2004</t>
  </si>
  <si>
    <t>120/1996</t>
  </si>
  <si>
    <t>523/2022</t>
  </si>
  <si>
    <t>257,табл.4/271</t>
  </si>
  <si>
    <t>349/2015</t>
  </si>
  <si>
    <t>Сыр (порциями)</t>
  </si>
  <si>
    <t>Каша молочная геркулесовая с маслом</t>
  </si>
  <si>
    <t>15/2015</t>
  </si>
  <si>
    <t>Чай с сахаром</t>
  </si>
  <si>
    <t>376/2015</t>
  </si>
  <si>
    <t>Салат из отварной свеклы с яблоком</t>
  </si>
  <si>
    <t>Рассольник ленинградский со сметаной</t>
  </si>
  <si>
    <t>Рыба, тушеная в томате с овощами (минтай)</t>
  </si>
  <si>
    <t>Рис отварной</t>
  </si>
  <si>
    <t>Напиток яблочный</t>
  </si>
  <si>
    <t>93/2022</t>
  </si>
  <si>
    <t>129/1996</t>
  </si>
  <si>
    <t>229/2015</t>
  </si>
  <si>
    <t>465/1996</t>
  </si>
  <si>
    <t>856/2022</t>
  </si>
  <si>
    <t>Мандарин</t>
  </si>
  <si>
    <t>100</t>
  </si>
  <si>
    <t>Омлет натуральный</t>
  </si>
  <si>
    <t>284/1996</t>
  </si>
  <si>
    <t>Чай с шиповником</t>
  </si>
  <si>
    <t>ТТК №376</t>
  </si>
  <si>
    <t>Икра кабачковая</t>
  </si>
  <si>
    <t>Суп Кубанский с гренками</t>
  </si>
  <si>
    <t>Ежики куриные с соусом сметанным с томатом (кура)</t>
  </si>
  <si>
    <t>Макароны отварные</t>
  </si>
  <si>
    <t>Чай с клюквой и сахаром</t>
  </si>
  <si>
    <t>57/2016</t>
  </si>
  <si>
    <t>248/2022</t>
  </si>
  <si>
    <t>605/2022</t>
  </si>
  <si>
    <t>273, 469/1996</t>
  </si>
  <si>
    <t>54-10гн/2018</t>
  </si>
  <si>
    <t>Яйца вареные</t>
  </si>
  <si>
    <t>1 шт</t>
  </si>
  <si>
    <t>209/2015</t>
  </si>
  <si>
    <t>Каша молочная Дружба с маслом сливочным</t>
  </si>
  <si>
    <t>175/2005</t>
  </si>
  <si>
    <t>Салат Осенний (картоф., свекла, лук, морк.)</t>
  </si>
  <si>
    <t>Суп-лапша домашняя с птицей (кура)</t>
  </si>
  <si>
    <t>Шницель с соусом красным основным (свинина)</t>
  </si>
  <si>
    <t>Картофельное пюре</t>
  </si>
  <si>
    <t>142/2022</t>
  </si>
  <si>
    <t>113/2017</t>
  </si>
  <si>
    <t>268/2015</t>
  </si>
  <si>
    <t>472/1996</t>
  </si>
  <si>
    <t>Яблоко</t>
  </si>
  <si>
    <t>338/2015</t>
  </si>
  <si>
    <t>Суфле (запеканка) творожное с молоком сгущенным</t>
  </si>
  <si>
    <t>435/2022</t>
  </si>
  <si>
    <t>Салат картофельный с зеленым горошком</t>
  </si>
  <si>
    <t>Борщ Сибирский</t>
  </si>
  <si>
    <t>Котлета особая из кур с соусом красным основным (кура)</t>
  </si>
  <si>
    <t>Чай с витаминами</t>
  </si>
  <si>
    <t>200</t>
  </si>
  <si>
    <t>36/2014</t>
  </si>
  <si>
    <t>217/2022</t>
  </si>
  <si>
    <t>520/1997</t>
  </si>
  <si>
    <t>12/2016</t>
  </si>
  <si>
    <t>Каша молочная рисовая с маслом сливочным</t>
  </si>
  <si>
    <t>Икра овощная закусочная</t>
  </si>
  <si>
    <t>Суп гороховый с гренками</t>
  </si>
  <si>
    <t>Тефтели (свинина)</t>
  </si>
  <si>
    <t>79/2004</t>
  </si>
  <si>
    <t>138/1996</t>
  </si>
  <si>
    <t>278/2017</t>
  </si>
  <si>
    <t>Салат картофельный с морковью и зеленым горошком</t>
  </si>
  <si>
    <t>Щи Новгородские со сметаной</t>
  </si>
  <si>
    <t>Шницель рубленый куриный с соусом сметанным с томатом (кура)</t>
  </si>
  <si>
    <t>40/2017</t>
  </si>
  <si>
    <t>287/2022</t>
  </si>
  <si>
    <t>622/2022</t>
  </si>
  <si>
    <t>Чай фруктовый (с яблоком)</t>
  </si>
  <si>
    <t>783/2022</t>
  </si>
  <si>
    <t>Винегрет овощной</t>
  </si>
  <si>
    <t>Гуляш (свинина)</t>
  </si>
  <si>
    <t>Напиток из шиповника</t>
  </si>
  <si>
    <t>67/2015</t>
  </si>
  <si>
    <t>260/2015</t>
  </si>
  <si>
    <t>388/2015</t>
  </si>
  <si>
    <t xml:space="preserve">Овощи натуральные соленые (огурец) </t>
  </si>
  <si>
    <t>70/2015</t>
  </si>
  <si>
    <t>Макароны, запеченные с сыром</t>
  </si>
  <si>
    <t>399/2022</t>
  </si>
  <si>
    <t>Борщ с капустой и картофелем, со сметаной</t>
  </si>
  <si>
    <t>Котлеты рубленые из птицы с соусом сметанным (куры)</t>
  </si>
  <si>
    <t>110/1996</t>
  </si>
  <si>
    <t>294/2015</t>
  </si>
  <si>
    <t>Каша жидкая молочная ячневая с маслом</t>
  </si>
  <si>
    <t>182/2017</t>
  </si>
  <si>
    <t>Салат картофельный с капустой квашеной</t>
  </si>
  <si>
    <t>Рассольник по-россошански</t>
  </si>
  <si>
    <t>Плов из птицы (кура)</t>
  </si>
  <si>
    <t>39/2016</t>
  </si>
  <si>
    <t>220/2022</t>
  </si>
  <si>
    <t>291/2015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</si>
</sst>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1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1" applyFont="1" applyFill="1" applyBorder="1" applyAlignment="1" applyProtection="1">
      <alignment horizontal="left" vertical="center"/>
      <protection locked="0"/>
    </xf>
    <xf numFmtId="1" fontId="2" fillId="0" borderId="2" xfId="1" applyNumberFormat="1" applyFont="1" applyBorder="1" applyAlignment="1" applyProtection="1">
      <alignment horizontal="center" vertical="center"/>
      <protection locked="0"/>
    </xf>
    <xf numFmtId="2" fontId="13" fillId="4" borderId="2" xfId="2" applyNumberFormat="1" applyFont="1" applyFill="1" applyBorder="1" applyAlignment="1" applyProtection="1">
      <alignment horizontal="center" vertical="center"/>
      <protection locked="0"/>
    </xf>
    <xf numFmtId="2" fontId="15" fillId="0" borderId="2" xfId="3" applyNumberFormat="1" applyFont="1" applyBorder="1" applyAlignment="1" applyProtection="1">
      <alignment horizontal="center" vertical="center"/>
      <protection locked="0"/>
    </xf>
    <xf numFmtId="0" fontId="15" fillId="0" borderId="2" xfId="3" applyNumberFormat="1" applyFont="1" applyBorder="1" applyAlignment="1" applyProtection="1">
      <alignment horizontal="center" vertical="center"/>
      <protection locked="0"/>
    </xf>
    <xf numFmtId="1" fontId="2" fillId="4" borderId="2" xfId="1" applyNumberFormat="1" applyFont="1" applyFill="1" applyBorder="1" applyAlignment="1" applyProtection="1">
      <alignment horizontal="center" vertical="center"/>
      <protection locked="0"/>
    </xf>
    <xf numFmtId="2" fontId="15" fillId="4" borderId="2" xfId="3" applyNumberFormat="1" applyFont="1" applyFill="1" applyBorder="1" applyAlignment="1" applyProtection="1">
      <alignment horizontal="center" vertical="center"/>
      <protection locked="0"/>
    </xf>
    <xf numFmtId="0" fontId="15" fillId="4" borderId="2" xfId="3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4" applyFont="1" applyFill="1" applyBorder="1" applyAlignment="1" applyProtection="1">
      <alignment horizontal="left" vertical="center"/>
      <protection locked="0"/>
    </xf>
    <xf numFmtId="1" fontId="2" fillId="0" borderId="2" xfId="4" applyNumberFormat="1" applyFont="1" applyBorder="1" applyAlignment="1" applyProtection="1">
      <alignment horizontal="center" vertical="center"/>
      <protection locked="0"/>
    </xf>
    <xf numFmtId="0" fontId="2" fillId="4" borderId="2" xfId="5" applyFont="1" applyFill="1" applyBorder="1" applyAlignment="1" applyProtection="1">
      <alignment horizontal="left" vertical="center"/>
      <protection locked="0"/>
    </xf>
    <xf numFmtId="1" fontId="2" fillId="0" borderId="2" xfId="5" applyNumberFormat="1" applyFont="1" applyBorder="1" applyAlignment="1" applyProtection="1">
      <alignment horizontal="center" vertical="center"/>
      <protection locked="0"/>
    </xf>
    <xf numFmtId="1" fontId="2" fillId="4" borderId="2" xfId="5" applyNumberFormat="1" applyFont="1" applyFill="1" applyBorder="1" applyAlignment="1" applyProtection="1">
      <alignment horizontal="center" vertical="center"/>
      <protection locked="0"/>
    </xf>
    <xf numFmtId="2" fontId="13" fillId="4" borderId="2" xfId="2" applyNumberFormat="1" applyFont="1" applyFill="1" applyBorder="1" applyAlignment="1" applyProtection="1">
      <alignment horizontal="center" vertical="center" shrinkToFit="1"/>
      <protection locked="0"/>
    </xf>
    <xf numFmtId="0" fontId="2" fillId="4" borderId="2" xfId="6" applyFont="1" applyFill="1" applyBorder="1" applyAlignment="1" applyProtection="1">
      <alignment horizontal="left" vertical="center"/>
      <protection locked="0"/>
    </xf>
    <xf numFmtId="1" fontId="2" fillId="0" borderId="2" xfId="6" applyNumberFormat="1" applyFont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13" fillId="4" borderId="2" xfId="5" applyNumberFormat="1" applyFont="1" applyFill="1" applyBorder="1" applyAlignment="1" applyProtection="1">
      <alignment horizontal="left" vertical="center"/>
      <protection locked="0"/>
    </xf>
    <xf numFmtId="1" fontId="13" fillId="4" borderId="2" xfId="5" applyNumberFormat="1" applyFont="1" applyFill="1" applyBorder="1" applyAlignment="1" applyProtection="1">
      <alignment horizontal="center" vertical="center"/>
      <protection locked="0"/>
    </xf>
    <xf numFmtId="2" fontId="16" fillId="4" borderId="2" xfId="5" applyNumberFormat="1" applyFont="1" applyFill="1" applyBorder="1" applyAlignment="1" applyProtection="1">
      <alignment horizontal="center" vertical="center"/>
      <protection locked="0"/>
    </xf>
    <xf numFmtId="0" fontId="16" fillId="4" borderId="2" xfId="5" applyNumberFormat="1" applyFont="1" applyFill="1" applyBorder="1" applyAlignment="1" applyProtection="1">
      <alignment horizontal="center" vertical="center"/>
      <protection locked="0"/>
    </xf>
  </cellXfs>
  <cellStyles count="7">
    <cellStyle name="Обычный" xfId="0" builtinId="0"/>
    <cellStyle name="Обычный 10" xfId="5"/>
    <cellStyle name="Обычный 11" xfId="6"/>
    <cellStyle name="Обычный 2 2" xfId="1"/>
    <cellStyle name="Обычный 2 5" xfId="4"/>
    <cellStyle name="Обычный 3" xfId="2"/>
    <cellStyle name="Обычный_завтраки, обеды" xfId="3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0" activePane="bottomRight" state="frozen"/>
      <selection pane="topRight" activeCell="E1" sqref="E1"/>
      <selection pane="bottomLeft" activeCell="A6" sqref="A6"/>
      <selection pane="bottomRight" activeCell="F110" sqref="F1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39</v>
      </c>
      <c r="D1" s="71"/>
      <c r="E1" s="71"/>
      <c r="F1" s="12" t="s">
        <v>15</v>
      </c>
      <c r="G1" s="2" t="s">
        <v>16</v>
      </c>
      <c r="H1" s="72" t="s">
        <v>40</v>
      </c>
      <c r="I1" s="72"/>
      <c r="J1" s="72"/>
      <c r="K1" s="72"/>
    </row>
    <row r="2" spans="1:12" ht="18" x14ac:dyDescent="0.2">
      <c r="A2" s="35" t="s">
        <v>6</v>
      </c>
      <c r="C2" s="2"/>
      <c r="G2" s="2" t="s">
        <v>17</v>
      </c>
      <c r="H2" s="72" t="s">
        <v>41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38</v>
      </c>
      <c r="G3" s="2" t="s">
        <v>18</v>
      </c>
      <c r="H3" s="45">
        <v>16</v>
      </c>
      <c r="I3" s="45">
        <v>3</v>
      </c>
      <c r="J3" s="46">
        <v>2026</v>
      </c>
      <c r="K3" s="47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8" t="s">
        <v>45</v>
      </c>
      <c r="F6" s="49">
        <v>255</v>
      </c>
      <c r="G6" s="51">
        <v>10.853</v>
      </c>
      <c r="H6" s="51">
        <v>8.8130000000000006</v>
      </c>
      <c r="I6" s="51">
        <v>55.113</v>
      </c>
      <c r="J6" s="51">
        <v>343.18099999999998</v>
      </c>
      <c r="K6" s="52" t="s">
        <v>46</v>
      </c>
      <c r="L6" s="50">
        <v>71.06</v>
      </c>
    </row>
    <row r="7" spans="1:12" ht="15" x14ac:dyDescent="0.25">
      <c r="A7" s="23"/>
      <c r="B7" s="15"/>
      <c r="C7" s="11"/>
      <c r="D7" s="6"/>
      <c r="E7" s="48" t="s">
        <v>42</v>
      </c>
      <c r="F7" s="49" t="s">
        <v>43</v>
      </c>
      <c r="G7" s="51">
        <v>3.75</v>
      </c>
      <c r="H7" s="51">
        <v>5.9</v>
      </c>
      <c r="I7" s="51">
        <v>37.450000000000003</v>
      </c>
      <c r="J7" s="51">
        <v>217.9</v>
      </c>
      <c r="K7" s="52" t="s">
        <v>44</v>
      </c>
      <c r="L7" s="50">
        <v>30</v>
      </c>
    </row>
    <row r="8" spans="1:12" ht="15" x14ac:dyDescent="0.25">
      <c r="A8" s="23"/>
      <c r="B8" s="15"/>
      <c r="C8" s="11"/>
      <c r="D8" s="7" t="s">
        <v>21</v>
      </c>
      <c r="E8" s="48" t="s">
        <v>47</v>
      </c>
      <c r="F8" s="49">
        <v>222</v>
      </c>
      <c r="G8" s="51">
        <v>6.3E-2</v>
      </c>
      <c r="H8" s="51">
        <v>7.0000000000000001E-3</v>
      </c>
      <c r="I8" s="51">
        <v>15.18</v>
      </c>
      <c r="J8" s="51">
        <v>61.034999999999997</v>
      </c>
      <c r="K8" s="52" t="s">
        <v>49</v>
      </c>
      <c r="L8" s="50">
        <v>15</v>
      </c>
    </row>
    <row r="9" spans="1:12" ht="15" x14ac:dyDescent="0.25">
      <c r="A9" s="23"/>
      <c r="B9" s="15"/>
      <c r="C9" s="11"/>
      <c r="D9" s="7" t="s">
        <v>22</v>
      </c>
      <c r="E9" s="48" t="s">
        <v>48</v>
      </c>
      <c r="F9" s="49">
        <v>40</v>
      </c>
      <c r="G9" s="51">
        <v>3</v>
      </c>
      <c r="H9" s="51">
        <v>1.1599999999999999</v>
      </c>
      <c r="I9" s="51">
        <v>20.56</v>
      </c>
      <c r="J9" s="51">
        <v>104.68</v>
      </c>
      <c r="K9" s="52" t="s">
        <v>50</v>
      </c>
      <c r="L9" s="50">
        <v>3</v>
      </c>
    </row>
    <row r="10" spans="1:12" ht="15" x14ac:dyDescent="0.2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517</v>
      </c>
      <c r="G13" s="19">
        <f t="shared" ref="G13:J13" si="0">SUM(G6:G12)</f>
        <v>17.666</v>
      </c>
      <c r="H13" s="19">
        <f t="shared" si="0"/>
        <v>15.88</v>
      </c>
      <c r="I13" s="19">
        <f t="shared" si="0"/>
        <v>128.303</v>
      </c>
      <c r="J13" s="19">
        <f t="shared" si="0"/>
        <v>726.79600000000005</v>
      </c>
      <c r="K13" s="25"/>
      <c r="L13" s="19">
        <f t="shared" ref="L13" si="1">SUM(L6:L12)</f>
        <v>119.06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8" t="s">
        <v>51</v>
      </c>
      <c r="F14" s="49">
        <v>100</v>
      </c>
      <c r="G14" s="51">
        <v>2.6789999999999998</v>
      </c>
      <c r="H14" s="51">
        <v>8.1389999999999993</v>
      </c>
      <c r="I14" s="51">
        <v>14.627000000000001</v>
      </c>
      <c r="J14" s="51">
        <v>142.47499999999999</v>
      </c>
      <c r="K14" s="52" t="s">
        <v>57</v>
      </c>
      <c r="L14" s="50">
        <v>25</v>
      </c>
    </row>
    <row r="15" spans="1:12" ht="15" x14ac:dyDescent="0.25">
      <c r="A15" s="23"/>
      <c r="B15" s="15"/>
      <c r="C15" s="11"/>
      <c r="D15" s="7" t="s">
        <v>26</v>
      </c>
      <c r="E15" s="48" t="s">
        <v>52</v>
      </c>
      <c r="F15" s="49">
        <v>255</v>
      </c>
      <c r="G15" s="51">
        <v>2.0750000000000002</v>
      </c>
      <c r="H15" s="51">
        <v>6.2149999999999999</v>
      </c>
      <c r="I15" s="51">
        <v>10.205</v>
      </c>
      <c r="J15" s="51">
        <v>105.05500000000001</v>
      </c>
      <c r="K15" s="52" t="s">
        <v>58</v>
      </c>
      <c r="L15" s="50">
        <v>32.33</v>
      </c>
    </row>
    <row r="16" spans="1:12" ht="15" x14ac:dyDescent="0.25">
      <c r="A16" s="23"/>
      <c r="B16" s="15"/>
      <c r="C16" s="11"/>
      <c r="D16" s="7" t="s">
        <v>27</v>
      </c>
      <c r="E16" s="48" t="s">
        <v>53</v>
      </c>
      <c r="F16" s="49">
        <v>100</v>
      </c>
      <c r="G16" s="51">
        <v>11.334</v>
      </c>
      <c r="H16" s="51">
        <v>16.73</v>
      </c>
      <c r="I16" s="51">
        <v>12.548999999999999</v>
      </c>
      <c r="J16" s="51">
        <v>246.102</v>
      </c>
      <c r="K16" s="52" t="s">
        <v>59</v>
      </c>
      <c r="L16" s="50">
        <v>83.5</v>
      </c>
    </row>
    <row r="17" spans="1:12" ht="15" x14ac:dyDescent="0.25">
      <c r="A17" s="23"/>
      <c r="B17" s="15"/>
      <c r="C17" s="11"/>
      <c r="D17" s="7" t="s">
        <v>28</v>
      </c>
      <c r="E17" s="48" t="s">
        <v>54</v>
      </c>
      <c r="F17" s="49">
        <v>180</v>
      </c>
      <c r="G17" s="51">
        <v>8.7129999999999992</v>
      </c>
      <c r="H17" s="51">
        <v>13.558999999999999</v>
      </c>
      <c r="I17" s="51">
        <v>39.122</v>
      </c>
      <c r="J17" s="51">
        <v>313.37099999999998</v>
      </c>
      <c r="K17" s="52" t="s">
        <v>60</v>
      </c>
      <c r="L17" s="50">
        <v>25.35</v>
      </c>
    </row>
    <row r="18" spans="1:12" ht="15" x14ac:dyDescent="0.25">
      <c r="A18" s="23"/>
      <c r="B18" s="15"/>
      <c r="C18" s="11"/>
      <c r="D18" s="7" t="s">
        <v>29</v>
      </c>
      <c r="E18" s="48" t="s">
        <v>55</v>
      </c>
      <c r="F18" s="49">
        <v>200</v>
      </c>
      <c r="G18" s="51">
        <v>0.44</v>
      </c>
      <c r="H18" s="51">
        <v>0.02</v>
      </c>
      <c r="I18" s="51">
        <v>31.76</v>
      </c>
      <c r="J18" s="51">
        <v>128.97999999999999</v>
      </c>
      <c r="K18" s="52" t="s">
        <v>61</v>
      </c>
      <c r="L18" s="50">
        <v>14</v>
      </c>
    </row>
    <row r="19" spans="1:12" ht="15" x14ac:dyDescent="0.25">
      <c r="A19" s="23"/>
      <c r="B19" s="15"/>
      <c r="C19" s="11"/>
      <c r="D19" s="7" t="s">
        <v>30</v>
      </c>
      <c r="E19" s="48" t="s">
        <v>48</v>
      </c>
      <c r="F19" s="49">
        <v>20</v>
      </c>
      <c r="G19" s="51">
        <v>1.5</v>
      </c>
      <c r="H19" s="51">
        <v>0.57999999999999996</v>
      </c>
      <c r="I19" s="51">
        <v>10.28</v>
      </c>
      <c r="J19" s="51">
        <v>52.34</v>
      </c>
      <c r="K19" s="52" t="s">
        <v>50</v>
      </c>
      <c r="L19" s="50">
        <v>3</v>
      </c>
    </row>
    <row r="20" spans="1:12" ht="15" x14ac:dyDescent="0.25">
      <c r="A20" s="23"/>
      <c r="B20" s="15"/>
      <c r="C20" s="11"/>
      <c r="D20" s="7" t="s">
        <v>31</v>
      </c>
      <c r="E20" s="48" t="s">
        <v>56</v>
      </c>
      <c r="F20" s="49">
        <v>25</v>
      </c>
      <c r="G20" s="51">
        <v>1.925</v>
      </c>
      <c r="H20" s="51">
        <v>0.35</v>
      </c>
      <c r="I20" s="51">
        <v>9.4250000000000007</v>
      </c>
      <c r="J20" s="51">
        <v>48.55</v>
      </c>
      <c r="K20" s="52" t="s">
        <v>50</v>
      </c>
      <c r="L20" s="50">
        <v>1.08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880</v>
      </c>
      <c r="G23" s="19">
        <f t="shared" ref="G23:J23" si="2">SUM(G14:G22)</f>
        <v>28.666000000000004</v>
      </c>
      <c r="H23" s="19">
        <f t="shared" si="2"/>
        <v>45.593000000000004</v>
      </c>
      <c r="I23" s="19">
        <f t="shared" si="2"/>
        <v>127.968</v>
      </c>
      <c r="J23" s="19">
        <f t="shared" si="2"/>
        <v>1036.873</v>
      </c>
      <c r="K23" s="25"/>
      <c r="L23" s="19">
        <f t="shared" ref="L23" si="3">SUM(L14:L22)</f>
        <v>184.26</v>
      </c>
    </row>
    <row r="24" spans="1:12" ht="15.75" thickBot="1" x14ac:dyDescent="0.2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1397</v>
      </c>
      <c r="G24" s="32">
        <f t="shared" ref="G24:J24" si="4">G13+G23</f>
        <v>46.332000000000008</v>
      </c>
      <c r="H24" s="32">
        <f t="shared" si="4"/>
        <v>61.473000000000006</v>
      </c>
      <c r="I24" s="32">
        <f t="shared" si="4"/>
        <v>256.27100000000002</v>
      </c>
      <c r="J24" s="32">
        <f t="shared" si="4"/>
        <v>1763.6690000000001</v>
      </c>
      <c r="K24" s="32"/>
      <c r="L24" s="32">
        <f t="shared" ref="L24" si="5">L13+L23</f>
        <v>303.32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48" t="s">
        <v>63</v>
      </c>
      <c r="F25" s="49">
        <v>260</v>
      </c>
      <c r="G25" s="51">
        <v>10.47</v>
      </c>
      <c r="H25" s="51">
        <v>13.785</v>
      </c>
      <c r="I25" s="51">
        <v>47.604999999999997</v>
      </c>
      <c r="J25" s="51">
        <v>356.36500000000001</v>
      </c>
      <c r="K25" s="52" t="s">
        <v>46</v>
      </c>
      <c r="L25" s="50">
        <v>71.06</v>
      </c>
    </row>
    <row r="26" spans="1:12" ht="15" x14ac:dyDescent="0.25">
      <c r="A26" s="14"/>
      <c r="B26" s="15"/>
      <c r="C26" s="11"/>
      <c r="D26" s="6"/>
      <c r="E26" s="48" t="s">
        <v>62</v>
      </c>
      <c r="F26" s="49">
        <v>15</v>
      </c>
      <c r="G26" s="51">
        <v>4.3890000000000002</v>
      </c>
      <c r="H26" s="51">
        <v>4.3890000000000002</v>
      </c>
      <c r="I26" s="51">
        <v>0</v>
      </c>
      <c r="J26" s="51">
        <v>57.057000000000002</v>
      </c>
      <c r="K26" s="52" t="s">
        <v>64</v>
      </c>
      <c r="L26" s="50">
        <v>30</v>
      </c>
    </row>
    <row r="27" spans="1:12" ht="15" x14ac:dyDescent="0.25">
      <c r="A27" s="14"/>
      <c r="B27" s="15"/>
      <c r="C27" s="11"/>
      <c r="D27" s="7" t="s">
        <v>21</v>
      </c>
      <c r="E27" s="48" t="s">
        <v>65</v>
      </c>
      <c r="F27" s="49">
        <v>215</v>
      </c>
      <c r="G27" s="51">
        <v>0</v>
      </c>
      <c r="H27" s="51">
        <v>0</v>
      </c>
      <c r="I27" s="51">
        <v>14.97</v>
      </c>
      <c r="J27" s="51">
        <v>59.88</v>
      </c>
      <c r="K27" s="52" t="s">
        <v>66</v>
      </c>
      <c r="L27" s="50">
        <v>15</v>
      </c>
    </row>
    <row r="28" spans="1:12" ht="15" x14ac:dyDescent="0.25">
      <c r="A28" s="14"/>
      <c r="B28" s="15"/>
      <c r="C28" s="11"/>
      <c r="D28" s="7" t="s">
        <v>22</v>
      </c>
      <c r="E28" s="48" t="s">
        <v>48</v>
      </c>
      <c r="F28" s="49">
        <v>60</v>
      </c>
      <c r="G28" s="51">
        <v>4.5</v>
      </c>
      <c r="H28" s="51">
        <v>1.74</v>
      </c>
      <c r="I28" s="51">
        <v>30.84</v>
      </c>
      <c r="J28" s="51">
        <v>157.02000000000001</v>
      </c>
      <c r="K28" s="52" t="s">
        <v>50</v>
      </c>
      <c r="L28" s="50">
        <v>3</v>
      </c>
    </row>
    <row r="29" spans="1:12" ht="15" x14ac:dyDescent="0.2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19.359000000000002</v>
      </c>
      <c r="H32" s="19">
        <f t="shared" ref="H32" si="7">SUM(H25:H31)</f>
        <v>19.913999999999998</v>
      </c>
      <c r="I32" s="19">
        <f t="shared" ref="I32" si="8">SUM(I25:I31)</f>
        <v>93.414999999999992</v>
      </c>
      <c r="J32" s="19">
        <f t="shared" ref="J32:L32" si="9">SUM(J25:J31)</f>
        <v>630.322</v>
      </c>
      <c r="K32" s="25"/>
      <c r="L32" s="19">
        <f t="shared" si="9"/>
        <v>119.06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8" t="s">
        <v>67</v>
      </c>
      <c r="F33" s="53">
        <v>100</v>
      </c>
      <c r="G33" s="54">
        <v>1.2210000000000001</v>
      </c>
      <c r="H33" s="54">
        <v>10.109</v>
      </c>
      <c r="I33" s="54">
        <v>12.896000000000001</v>
      </c>
      <c r="J33" s="54">
        <v>147.44900000000001</v>
      </c>
      <c r="K33" s="55" t="s">
        <v>72</v>
      </c>
      <c r="L33" s="50">
        <v>25</v>
      </c>
    </row>
    <row r="34" spans="1:12" ht="15" x14ac:dyDescent="0.25">
      <c r="A34" s="14"/>
      <c r="B34" s="15"/>
      <c r="C34" s="11"/>
      <c r="D34" s="7" t="s">
        <v>26</v>
      </c>
      <c r="E34" s="48" t="s">
        <v>68</v>
      </c>
      <c r="F34" s="49">
        <v>205</v>
      </c>
      <c r="G34" s="51">
        <v>2.74</v>
      </c>
      <c r="H34" s="51">
        <v>6.38</v>
      </c>
      <c r="I34" s="51">
        <v>17.440000000000001</v>
      </c>
      <c r="J34" s="51">
        <v>138.13999999999999</v>
      </c>
      <c r="K34" s="52" t="s">
        <v>73</v>
      </c>
      <c r="L34" s="50">
        <v>32.33</v>
      </c>
    </row>
    <row r="35" spans="1:12" ht="15" x14ac:dyDescent="0.25">
      <c r="A35" s="14"/>
      <c r="B35" s="15"/>
      <c r="C35" s="11"/>
      <c r="D35" s="7" t="s">
        <v>27</v>
      </c>
      <c r="E35" s="48" t="s">
        <v>69</v>
      </c>
      <c r="F35" s="49">
        <v>100</v>
      </c>
      <c r="G35" s="51">
        <v>10.86</v>
      </c>
      <c r="H35" s="51">
        <v>5.6909999999999998</v>
      </c>
      <c r="I35" s="51">
        <v>7.2039999999999997</v>
      </c>
      <c r="J35" s="51">
        <v>123.47499999999999</v>
      </c>
      <c r="K35" s="52" t="s">
        <v>74</v>
      </c>
      <c r="L35" s="50">
        <v>83.5</v>
      </c>
    </row>
    <row r="36" spans="1:12" ht="15" x14ac:dyDescent="0.25">
      <c r="A36" s="14"/>
      <c r="B36" s="15"/>
      <c r="C36" s="11"/>
      <c r="D36" s="7" t="s">
        <v>28</v>
      </c>
      <c r="E36" s="48" t="s">
        <v>70</v>
      </c>
      <c r="F36" s="49">
        <v>180</v>
      </c>
      <c r="G36" s="51">
        <v>4.601</v>
      </c>
      <c r="H36" s="51">
        <v>6.5209999999999999</v>
      </c>
      <c r="I36" s="51">
        <v>48.057000000000002</v>
      </c>
      <c r="J36" s="51">
        <v>269.32100000000003</v>
      </c>
      <c r="K36" s="52" t="s">
        <v>75</v>
      </c>
      <c r="L36" s="50">
        <v>25.35</v>
      </c>
    </row>
    <row r="37" spans="1:12" ht="15" x14ac:dyDescent="0.25">
      <c r="A37" s="14"/>
      <c r="B37" s="15"/>
      <c r="C37" s="11"/>
      <c r="D37" s="7" t="s">
        <v>29</v>
      </c>
      <c r="E37" s="48" t="s">
        <v>71</v>
      </c>
      <c r="F37" s="49">
        <v>200</v>
      </c>
      <c r="G37" s="51">
        <v>6.0999999999999999E-2</v>
      </c>
      <c r="H37" s="51">
        <v>6.0999999999999999E-2</v>
      </c>
      <c r="I37" s="51">
        <v>21.452000000000002</v>
      </c>
      <c r="J37" s="51">
        <v>86.600999999999999</v>
      </c>
      <c r="K37" s="52" t="s">
        <v>76</v>
      </c>
      <c r="L37" s="50">
        <v>14</v>
      </c>
    </row>
    <row r="38" spans="1:12" ht="15" x14ac:dyDescent="0.25">
      <c r="A38" s="14"/>
      <c r="B38" s="15"/>
      <c r="C38" s="11"/>
      <c r="D38" s="7" t="s">
        <v>30</v>
      </c>
      <c r="E38" s="48" t="s">
        <v>48</v>
      </c>
      <c r="F38" s="49">
        <v>50</v>
      </c>
      <c r="G38" s="51">
        <v>3.75</v>
      </c>
      <c r="H38" s="51">
        <v>1.45</v>
      </c>
      <c r="I38" s="51">
        <v>25.7</v>
      </c>
      <c r="J38" s="51">
        <v>130.85</v>
      </c>
      <c r="K38" s="52" t="s">
        <v>50</v>
      </c>
      <c r="L38" s="50">
        <v>3</v>
      </c>
    </row>
    <row r="39" spans="1:12" ht="15" x14ac:dyDescent="0.25">
      <c r="A39" s="14"/>
      <c r="B39" s="15"/>
      <c r="C39" s="11"/>
      <c r="D39" s="7" t="s">
        <v>31</v>
      </c>
      <c r="E39" s="48" t="s">
        <v>56</v>
      </c>
      <c r="F39" s="49">
        <v>50</v>
      </c>
      <c r="G39" s="51">
        <v>3.85</v>
      </c>
      <c r="H39" s="51">
        <v>0.7</v>
      </c>
      <c r="I39" s="51">
        <v>18.850000000000001</v>
      </c>
      <c r="J39" s="51">
        <v>97.1</v>
      </c>
      <c r="K39" s="52" t="s">
        <v>50</v>
      </c>
      <c r="L39" s="50">
        <v>1.08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885</v>
      </c>
      <c r="G42" s="19">
        <f t="shared" ref="G42" si="10">SUM(G33:G41)</f>
        <v>27.083000000000002</v>
      </c>
      <c r="H42" s="19">
        <f t="shared" ref="H42" si="11">SUM(H33:H41)</f>
        <v>30.911999999999999</v>
      </c>
      <c r="I42" s="19">
        <f t="shared" ref="I42" si="12">SUM(I33:I41)</f>
        <v>151.59899999999999</v>
      </c>
      <c r="J42" s="19">
        <f t="shared" ref="J42:L42" si="13">SUM(J33:J41)</f>
        <v>992.93600000000004</v>
      </c>
      <c r="K42" s="25"/>
      <c r="L42" s="19">
        <f t="shared" si="13"/>
        <v>184.26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1435</v>
      </c>
      <c r="G43" s="32">
        <f t="shared" ref="G43" si="14">G32+G42</f>
        <v>46.442000000000007</v>
      </c>
      <c r="H43" s="32">
        <f t="shared" ref="H43" si="15">H32+H42</f>
        <v>50.825999999999993</v>
      </c>
      <c r="I43" s="32">
        <f t="shared" ref="I43" si="16">I32+I42</f>
        <v>245.01399999999998</v>
      </c>
      <c r="J43" s="32">
        <f t="shared" ref="J43:L43" si="17">J32+J42</f>
        <v>1623.258</v>
      </c>
      <c r="K43" s="32"/>
      <c r="L43" s="32">
        <f t="shared" si="17"/>
        <v>303.32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48" t="s">
        <v>79</v>
      </c>
      <c r="F44" s="49">
        <v>200</v>
      </c>
      <c r="G44" s="51">
        <v>20.960999999999999</v>
      </c>
      <c r="H44" s="51">
        <v>27.872</v>
      </c>
      <c r="I44" s="51">
        <v>3.8069999999999999</v>
      </c>
      <c r="J44" s="51">
        <v>349.92</v>
      </c>
      <c r="K44" s="52" t="s">
        <v>80</v>
      </c>
      <c r="L44" s="50">
        <v>71.06</v>
      </c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21</v>
      </c>
      <c r="E46" s="48" t="s">
        <v>81</v>
      </c>
      <c r="F46" s="49">
        <v>200</v>
      </c>
      <c r="G46" s="51">
        <v>0.10199999999999999</v>
      </c>
      <c r="H46" s="51">
        <v>4.2000000000000003E-2</v>
      </c>
      <c r="I46" s="51">
        <v>12.427</v>
      </c>
      <c r="J46" s="51">
        <v>50.494</v>
      </c>
      <c r="K46" s="52" t="s">
        <v>82</v>
      </c>
      <c r="L46" s="50">
        <v>15</v>
      </c>
    </row>
    <row r="47" spans="1:12" ht="15" x14ac:dyDescent="0.25">
      <c r="A47" s="23"/>
      <c r="B47" s="15"/>
      <c r="C47" s="11"/>
      <c r="D47" s="7" t="s">
        <v>22</v>
      </c>
      <c r="E47" s="48" t="s">
        <v>48</v>
      </c>
      <c r="F47" s="49">
        <v>50</v>
      </c>
      <c r="G47" s="51">
        <v>3.75</v>
      </c>
      <c r="H47" s="51">
        <v>1.45</v>
      </c>
      <c r="I47" s="51">
        <v>25.7</v>
      </c>
      <c r="J47" s="51">
        <v>130.85</v>
      </c>
      <c r="K47" s="52" t="s">
        <v>50</v>
      </c>
      <c r="L47" s="50">
        <v>3</v>
      </c>
    </row>
    <row r="48" spans="1:12" ht="15" x14ac:dyDescent="0.25">
      <c r="A48" s="23"/>
      <c r="B48" s="15"/>
      <c r="C48" s="11"/>
      <c r="D48" s="7" t="s">
        <v>23</v>
      </c>
      <c r="E48" s="48" t="s">
        <v>77</v>
      </c>
      <c r="F48" s="49" t="s">
        <v>78</v>
      </c>
      <c r="G48" s="51">
        <v>0.8</v>
      </c>
      <c r="H48" s="51">
        <v>0.2</v>
      </c>
      <c r="I48" s="51">
        <v>7.5</v>
      </c>
      <c r="J48" s="51">
        <v>35</v>
      </c>
      <c r="K48" s="52" t="s">
        <v>50</v>
      </c>
      <c r="L48" s="50">
        <v>30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450</v>
      </c>
      <c r="G51" s="19">
        <f t="shared" ref="G51" si="18">SUM(G44:G50)</f>
        <v>25.613</v>
      </c>
      <c r="H51" s="19">
        <f t="shared" ref="H51" si="19">SUM(H44:H50)</f>
        <v>29.564</v>
      </c>
      <c r="I51" s="19">
        <f t="shared" ref="I51" si="20">SUM(I44:I50)</f>
        <v>49.433999999999997</v>
      </c>
      <c r="J51" s="19">
        <f t="shared" ref="J51:L51" si="21">SUM(J44:J50)</f>
        <v>566.26400000000001</v>
      </c>
      <c r="K51" s="25"/>
      <c r="L51" s="19">
        <f t="shared" si="21"/>
        <v>119.06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8" t="s">
        <v>83</v>
      </c>
      <c r="F52" s="49">
        <v>100</v>
      </c>
      <c r="G52" s="51">
        <v>1.9950000000000001</v>
      </c>
      <c r="H52" s="51">
        <v>9.3450000000000006</v>
      </c>
      <c r="I52" s="51">
        <v>8.0850000000000009</v>
      </c>
      <c r="J52" s="51">
        <v>124.425</v>
      </c>
      <c r="K52" s="52" t="s">
        <v>88</v>
      </c>
      <c r="L52" s="50">
        <v>25</v>
      </c>
    </row>
    <row r="53" spans="1:12" ht="15" x14ac:dyDescent="0.25">
      <c r="A53" s="23"/>
      <c r="B53" s="15"/>
      <c r="C53" s="11"/>
      <c r="D53" s="7" t="s">
        <v>26</v>
      </c>
      <c r="E53" s="48" t="s">
        <v>84</v>
      </c>
      <c r="F53" s="49">
        <v>270</v>
      </c>
      <c r="G53" s="51">
        <v>11.382999999999999</v>
      </c>
      <c r="H53" s="51">
        <v>4.6539999999999999</v>
      </c>
      <c r="I53" s="51">
        <v>50.587000000000003</v>
      </c>
      <c r="J53" s="51">
        <v>289.76600000000002</v>
      </c>
      <c r="K53" s="52" t="s">
        <v>89</v>
      </c>
      <c r="L53" s="50">
        <v>32.33</v>
      </c>
    </row>
    <row r="54" spans="1:12" ht="15" x14ac:dyDescent="0.25">
      <c r="A54" s="23"/>
      <c r="B54" s="15"/>
      <c r="C54" s="11"/>
      <c r="D54" s="7" t="s">
        <v>27</v>
      </c>
      <c r="E54" s="48" t="s">
        <v>85</v>
      </c>
      <c r="F54" s="49">
        <v>100</v>
      </c>
      <c r="G54" s="51">
        <v>14.756</v>
      </c>
      <c r="H54" s="51">
        <v>18.640999999999998</v>
      </c>
      <c r="I54" s="51">
        <v>11.096</v>
      </c>
      <c r="J54" s="51">
        <v>271.17700000000002</v>
      </c>
      <c r="K54" s="52" t="s">
        <v>90</v>
      </c>
      <c r="L54" s="50">
        <v>83.5</v>
      </c>
    </row>
    <row r="55" spans="1:12" ht="15" x14ac:dyDescent="0.25">
      <c r="A55" s="23"/>
      <c r="B55" s="15"/>
      <c r="C55" s="11"/>
      <c r="D55" s="7" t="s">
        <v>28</v>
      </c>
      <c r="E55" s="48" t="s">
        <v>86</v>
      </c>
      <c r="F55" s="49">
        <v>180</v>
      </c>
      <c r="G55" s="51">
        <v>7.97</v>
      </c>
      <c r="H55" s="51">
        <v>5.5039999999999996</v>
      </c>
      <c r="I55" s="51">
        <v>50.841999999999999</v>
      </c>
      <c r="J55" s="51">
        <v>284.78399999999999</v>
      </c>
      <c r="K55" s="52" t="s">
        <v>91</v>
      </c>
      <c r="L55" s="50">
        <v>25.35</v>
      </c>
    </row>
    <row r="56" spans="1:12" ht="15" x14ac:dyDescent="0.25">
      <c r="A56" s="23"/>
      <c r="B56" s="15"/>
      <c r="C56" s="11"/>
      <c r="D56" s="7" t="s">
        <v>29</v>
      </c>
      <c r="E56" s="48" t="s">
        <v>87</v>
      </c>
      <c r="F56" s="49">
        <v>200</v>
      </c>
      <c r="G56" s="51">
        <v>6.4000000000000001E-2</v>
      </c>
      <c r="H56" s="51">
        <v>2.5999999999999999E-2</v>
      </c>
      <c r="I56" s="51">
        <v>7.46</v>
      </c>
      <c r="J56" s="51">
        <v>30.33</v>
      </c>
      <c r="K56" s="52" t="s">
        <v>92</v>
      </c>
      <c r="L56" s="50">
        <v>14</v>
      </c>
    </row>
    <row r="57" spans="1:12" ht="15" x14ac:dyDescent="0.25">
      <c r="A57" s="23"/>
      <c r="B57" s="15"/>
      <c r="C57" s="11"/>
      <c r="D57" s="7" t="s">
        <v>30</v>
      </c>
      <c r="E57" s="48" t="s">
        <v>48</v>
      </c>
      <c r="F57" s="49">
        <v>20</v>
      </c>
      <c r="G57" s="51">
        <v>1.5</v>
      </c>
      <c r="H57" s="51">
        <v>0.57999999999999996</v>
      </c>
      <c r="I57" s="51">
        <v>10.28</v>
      </c>
      <c r="J57" s="51">
        <v>52.34</v>
      </c>
      <c r="K57" s="52" t="s">
        <v>50</v>
      </c>
      <c r="L57" s="50">
        <v>3</v>
      </c>
    </row>
    <row r="58" spans="1:12" ht="15" x14ac:dyDescent="0.25">
      <c r="A58" s="23"/>
      <c r="B58" s="15"/>
      <c r="C58" s="11"/>
      <c r="D58" s="7" t="s">
        <v>31</v>
      </c>
      <c r="E58" s="48" t="s">
        <v>56</v>
      </c>
      <c r="F58" s="49">
        <v>25</v>
      </c>
      <c r="G58" s="51">
        <v>1.925</v>
      </c>
      <c r="H58" s="51">
        <v>0.35</v>
      </c>
      <c r="I58" s="51">
        <v>9.4250000000000007</v>
      </c>
      <c r="J58" s="51">
        <v>48.55</v>
      </c>
      <c r="K58" s="52" t="s">
        <v>50</v>
      </c>
      <c r="L58" s="50">
        <v>1.08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895</v>
      </c>
      <c r="G61" s="19">
        <f t="shared" ref="G61" si="22">SUM(G52:G60)</f>
        <v>39.592999999999996</v>
      </c>
      <c r="H61" s="19">
        <f t="shared" ref="H61" si="23">SUM(H52:H60)</f>
        <v>39.1</v>
      </c>
      <c r="I61" s="19">
        <f t="shared" ref="I61" si="24">SUM(I52:I60)</f>
        <v>147.77500000000001</v>
      </c>
      <c r="J61" s="19">
        <f t="shared" ref="J61:L61" si="25">SUM(J52:J60)</f>
        <v>1101.3720000000001</v>
      </c>
      <c r="K61" s="25"/>
      <c r="L61" s="19">
        <f t="shared" si="25"/>
        <v>184.26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1345</v>
      </c>
      <c r="G62" s="32">
        <f t="shared" ref="G62" si="26">G51+G61</f>
        <v>65.205999999999989</v>
      </c>
      <c r="H62" s="32">
        <f t="shared" ref="H62" si="27">H51+H61</f>
        <v>68.664000000000001</v>
      </c>
      <c r="I62" s="32">
        <f t="shared" ref="I62" si="28">I51+I61</f>
        <v>197.209</v>
      </c>
      <c r="J62" s="32">
        <f t="shared" ref="J62:L62" si="29">J51+J61</f>
        <v>1667.636</v>
      </c>
      <c r="K62" s="32"/>
      <c r="L62" s="32">
        <f t="shared" si="29"/>
        <v>303.32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6" t="s">
        <v>96</v>
      </c>
      <c r="F63" s="57">
        <v>255</v>
      </c>
      <c r="G63" s="51">
        <v>7.6210000000000004</v>
      </c>
      <c r="H63" s="51">
        <v>7.7089999999999996</v>
      </c>
      <c r="I63" s="51">
        <v>42.293999999999997</v>
      </c>
      <c r="J63" s="51">
        <v>269.041</v>
      </c>
      <c r="K63" s="52" t="s">
        <v>97</v>
      </c>
      <c r="L63" s="50">
        <v>71.06</v>
      </c>
    </row>
    <row r="64" spans="1:12" ht="15" x14ac:dyDescent="0.25">
      <c r="A64" s="23"/>
      <c r="B64" s="15"/>
      <c r="C64" s="11"/>
      <c r="D64" s="6"/>
      <c r="E64" s="56" t="s">
        <v>93</v>
      </c>
      <c r="F64" s="57" t="s">
        <v>94</v>
      </c>
      <c r="G64" s="51">
        <v>6.35</v>
      </c>
      <c r="H64" s="51">
        <v>5.57</v>
      </c>
      <c r="I64" s="51">
        <v>0.35</v>
      </c>
      <c r="J64" s="51">
        <v>76.930000000000007</v>
      </c>
      <c r="K64" s="52" t="s">
        <v>95</v>
      </c>
      <c r="L64" s="50">
        <v>30</v>
      </c>
    </row>
    <row r="65" spans="1:12" ht="15" x14ac:dyDescent="0.25">
      <c r="A65" s="23"/>
      <c r="B65" s="15"/>
      <c r="C65" s="11"/>
      <c r="D65" s="7" t="s">
        <v>21</v>
      </c>
      <c r="E65" s="56" t="s">
        <v>47</v>
      </c>
      <c r="F65" s="57">
        <v>222</v>
      </c>
      <c r="G65" s="51">
        <v>6.3E-2</v>
      </c>
      <c r="H65" s="51">
        <v>7.0000000000000001E-3</v>
      </c>
      <c r="I65" s="51">
        <v>15.18</v>
      </c>
      <c r="J65" s="51">
        <v>61.034999999999997</v>
      </c>
      <c r="K65" s="52" t="s">
        <v>49</v>
      </c>
      <c r="L65" s="50">
        <v>15</v>
      </c>
    </row>
    <row r="66" spans="1:12" ht="15" x14ac:dyDescent="0.25">
      <c r="A66" s="23"/>
      <c r="B66" s="15"/>
      <c r="C66" s="11"/>
      <c r="D66" s="7" t="s">
        <v>22</v>
      </c>
      <c r="E66" s="56" t="s">
        <v>48</v>
      </c>
      <c r="F66" s="57">
        <v>40</v>
      </c>
      <c r="G66" s="51">
        <v>3</v>
      </c>
      <c r="H66" s="51">
        <v>1.1599999999999999</v>
      </c>
      <c r="I66" s="51">
        <v>20.56</v>
      </c>
      <c r="J66" s="51">
        <v>104.68</v>
      </c>
      <c r="K66" s="52" t="s">
        <v>50</v>
      </c>
      <c r="L66" s="50">
        <v>3</v>
      </c>
    </row>
    <row r="67" spans="1:12" ht="15" x14ac:dyDescent="0.2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517</v>
      </c>
      <c r="G70" s="19">
        <f t="shared" ref="G70" si="30">SUM(G63:G69)</f>
        <v>17.033999999999999</v>
      </c>
      <c r="H70" s="19">
        <f t="shared" ref="H70" si="31">SUM(H63:H69)</f>
        <v>14.446</v>
      </c>
      <c r="I70" s="19">
        <f t="shared" ref="I70" si="32">SUM(I63:I69)</f>
        <v>78.384</v>
      </c>
      <c r="J70" s="19">
        <f t="shared" ref="J70:L70" si="33">SUM(J63:J69)</f>
        <v>511.68599999999998</v>
      </c>
      <c r="K70" s="25"/>
      <c r="L70" s="19">
        <f t="shared" si="33"/>
        <v>119.06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6" t="s">
        <v>98</v>
      </c>
      <c r="F71" s="58">
        <v>100</v>
      </c>
      <c r="G71" s="54">
        <v>1.8640000000000001</v>
      </c>
      <c r="H71" s="54">
        <v>5.2729999999999997</v>
      </c>
      <c r="I71" s="54">
        <v>13.37</v>
      </c>
      <c r="J71" s="54">
        <v>108.393</v>
      </c>
      <c r="K71" s="55" t="s">
        <v>102</v>
      </c>
      <c r="L71" s="50">
        <v>25</v>
      </c>
    </row>
    <row r="72" spans="1:12" ht="15" x14ac:dyDescent="0.25">
      <c r="A72" s="23"/>
      <c r="B72" s="15"/>
      <c r="C72" s="11"/>
      <c r="D72" s="7" t="s">
        <v>26</v>
      </c>
      <c r="E72" s="56" t="s">
        <v>99</v>
      </c>
      <c r="F72" s="57">
        <v>260</v>
      </c>
      <c r="G72" s="51">
        <v>5.6020000000000003</v>
      </c>
      <c r="H72" s="51">
        <v>8.5229999999999997</v>
      </c>
      <c r="I72" s="51">
        <v>15.827999999999999</v>
      </c>
      <c r="J72" s="51">
        <v>162.42699999999999</v>
      </c>
      <c r="K72" s="52" t="s">
        <v>103</v>
      </c>
      <c r="L72" s="50">
        <v>32.33</v>
      </c>
    </row>
    <row r="73" spans="1:12" ht="15" x14ac:dyDescent="0.25">
      <c r="A73" s="23"/>
      <c r="B73" s="15"/>
      <c r="C73" s="11"/>
      <c r="D73" s="7" t="s">
        <v>27</v>
      </c>
      <c r="E73" s="56" t="s">
        <v>100</v>
      </c>
      <c r="F73" s="57">
        <v>100</v>
      </c>
      <c r="G73" s="51">
        <v>10.423999999999999</v>
      </c>
      <c r="H73" s="51">
        <v>21.509</v>
      </c>
      <c r="I73" s="51">
        <v>14.39</v>
      </c>
      <c r="J73" s="51">
        <v>292.83699999999999</v>
      </c>
      <c r="K73" s="52" t="s">
        <v>104</v>
      </c>
      <c r="L73" s="50">
        <v>83.5</v>
      </c>
    </row>
    <row r="74" spans="1:12" ht="15" x14ac:dyDescent="0.25">
      <c r="A74" s="23"/>
      <c r="B74" s="15"/>
      <c r="C74" s="11"/>
      <c r="D74" s="7" t="s">
        <v>28</v>
      </c>
      <c r="E74" s="56" t="s">
        <v>101</v>
      </c>
      <c r="F74" s="57">
        <v>180</v>
      </c>
      <c r="G74" s="51">
        <v>3.9529999999999998</v>
      </c>
      <c r="H74" s="51">
        <v>5.8940000000000001</v>
      </c>
      <c r="I74" s="51">
        <v>26.533000000000001</v>
      </c>
      <c r="J74" s="51">
        <v>174.99</v>
      </c>
      <c r="K74" s="52" t="s">
        <v>105</v>
      </c>
      <c r="L74" s="50">
        <v>25.35</v>
      </c>
    </row>
    <row r="75" spans="1:12" ht="15" x14ac:dyDescent="0.25">
      <c r="A75" s="23"/>
      <c r="B75" s="15"/>
      <c r="C75" s="11"/>
      <c r="D75" s="7" t="s">
        <v>29</v>
      </c>
      <c r="E75" s="56" t="s">
        <v>55</v>
      </c>
      <c r="F75" s="57">
        <v>200</v>
      </c>
      <c r="G75" s="51">
        <v>0.44</v>
      </c>
      <c r="H75" s="51">
        <v>0.02</v>
      </c>
      <c r="I75" s="51">
        <v>31.76</v>
      </c>
      <c r="J75" s="51">
        <v>128.97999999999999</v>
      </c>
      <c r="K75" s="52" t="s">
        <v>61</v>
      </c>
      <c r="L75" s="50">
        <v>14</v>
      </c>
    </row>
    <row r="76" spans="1:12" ht="15" x14ac:dyDescent="0.25">
      <c r="A76" s="23"/>
      <c r="B76" s="15"/>
      <c r="C76" s="11"/>
      <c r="D76" s="7" t="s">
        <v>30</v>
      </c>
      <c r="E76" s="56" t="s">
        <v>48</v>
      </c>
      <c r="F76" s="57">
        <v>20</v>
      </c>
      <c r="G76" s="51">
        <v>1.5</v>
      </c>
      <c r="H76" s="51">
        <v>0.57999999999999996</v>
      </c>
      <c r="I76" s="51">
        <v>10.28</v>
      </c>
      <c r="J76" s="51">
        <v>52.34</v>
      </c>
      <c r="K76" s="52" t="s">
        <v>50</v>
      </c>
      <c r="L76" s="50">
        <v>3</v>
      </c>
    </row>
    <row r="77" spans="1:12" ht="15" x14ac:dyDescent="0.25">
      <c r="A77" s="23"/>
      <c r="B77" s="15"/>
      <c r="C77" s="11"/>
      <c r="D77" s="7" t="s">
        <v>31</v>
      </c>
      <c r="E77" s="56" t="s">
        <v>56</v>
      </c>
      <c r="F77" s="57">
        <v>25</v>
      </c>
      <c r="G77" s="51">
        <v>1.925</v>
      </c>
      <c r="H77" s="51">
        <v>0.35</v>
      </c>
      <c r="I77" s="51">
        <v>9.4250000000000007</v>
      </c>
      <c r="J77" s="51">
        <v>48.55</v>
      </c>
      <c r="K77" s="52" t="s">
        <v>50</v>
      </c>
      <c r="L77" s="50">
        <v>1.08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885</v>
      </c>
      <c r="G80" s="19">
        <f t="shared" ref="G80" si="34">SUM(G71:G79)</f>
        <v>25.708000000000002</v>
      </c>
      <c r="H80" s="19">
        <f t="shared" ref="H80" si="35">SUM(H71:H79)</f>
        <v>42.149000000000001</v>
      </c>
      <c r="I80" s="19">
        <f t="shared" ref="I80" si="36">SUM(I71:I79)</f>
        <v>121.58600000000001</v>
      </c>
      <c r="J80" s="19">
        <f t="shared" ref="J80:L80" si="37">SUM(J71:J79)</f>
        <v>968.51699999999994</v>
      </c>
      <c r="K80" s="25"/>
      <c r="L80" s="19">
        <f t="shared" si="37"/>
        <v>184.26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1402</v>
      </c>
      <c r="G81" s="32">
        <f t="shared" ref="G81" si="38">G70+G80</f>
        <v>42.742000000000004</v>
      </c>
      <c r="H81" s="32">
        <f t="shared" ref="H81" si="39">H70+H80</f>
        <v>56.594999999999999</v>
      </c>
      <c r="I81" s="32">
        <f t="shared" ref="I81" si="40">I70+I80</f>
        <v>199.97000000000003</v>
      </c>
      <c r="J81" s="32">
        <f t="shared" ref="J81:L81" si="41">J70+J80</f>
        <v>1480.203</v>
      </c>
      <c r="K81" s="32"/>
      <c r="L81" s="32">
        <f t="shared" si="41"/>
        <v>303.32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6" t="s">
        <v>108</v>
      </c>
      <c r="F82" s="57">
        <v>200</v>
      </c>
      <c r="G82" s="51">
        <v>27.178999999999998</v>
      </c>
      <c r="H82" s="51">
        <v>18.506</v>
      </c>
      <c r="I82" s="51">
        <v>44.738</v>
      </c>
      <c r="J82" s="51">
        <v>454.22199999999998</v>
      </c>
      <c r="K82" s="52" t="s">
        <v>109</v>
      </c>
      <c r="L82" s="50">
        <v>71.06</v>
      </c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21</v>
      </c>
      <c r="E84" s="56" t="s">
        <v>65</v>
      </c>
      <c r="F84" s="57">
        <v>215</v>
      </c>
      <c r="G84" s="51">
        <v>0</v>
      </c>
      <c r="H84" s="51">
        <v>0</v>
      </c>
      <c r="I84" s="51">
        <v>14.97</v>
      </c>
      <c r="J84" s="51">
        <v>59.88</v>
      </c>
      <c r="K84" s="52" t="s">
        <v>66</v>
      </c>
      <c r="L84" s="50">
        <v>15</v>
      </c>
    </row>
    <row r="85" spans="1:12" ht="15" x14ac:dyDescent="0.25">
      <c r="A85" s="23"/>
      <c r="B85" s="15"/>
      <c r="C85" s="11"/>
      <c r="D85" s="7" t="s">
        <v>22</v>
      </c>
      <c r="E85" s="56" t="s">
        <v>48</v>
      </c>
      <c r="F85" s="57">
        <v>35</v>
      </c>
      <c r="G85" s="51">
        <v>2.625</v>
      </c>
      <c r="H85" s="51">
        <v>1.0149999999999999</v>
      </c>
      <c r="I85" s="51">
        <v>17.989999999999998</v>
      </c>
      <c r="J85" s="51">
        <v>91.594999999999999</v>
      </c>
      <c r="K85" s="52" t="s">
        <v>50</v>
      </c>
      <c r="L85" s="50">
        <v>3</v>
      </c>
    </row>
    <row r="86" spans="1:12" ht="15" x14ac:dyDescent="0.25">
      <c r="A86" s="23"/>
      <c r="B86" s="15"/>
      <c r="C86" s="11"/>
      <c r="D86" s="7" t="s">
        <v>23</v>
      </c>
      <c r="E86" s="56" t="s">
        <v>106</v>
      </c>
      <c r="F86" s="57" t="s">
        <v>78</v>
      </c>
      <c r="G86" s="51">
        <v>0.4</v>
      </c>
      <c r="H86" s="51">
        <v>0.4</v>
      </c>
      <c r="I86" s="51">
        <v>9.8000000000000007</v>
      </c>
      <c r="J86" s="51">
        <v>44.4</v>
      </c>
      <c r="K86" s="52" t="s">
        <v>107</v>
      </c>
      <c r="L86" s="50">
        <v>30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450</v>
      </c>
      <c r="G89" s="19">
        <f t="shared" ref="G89" si="42">SUM(G82:G88)</f>
        <v>30.203999999999997</v>
      </c>
      <c r="H89" s="19">
        <f t="shared" ref="H89" si="43">SUM(H82:H88)</f>
        <v>19.920999999999999</v>
      </c>
      <c r="I89" s="19">
        <f t="shared" ref="I89" si="44">SUM(I82:I88)</f>
        <v>87.49799999999999</v>
      </c>
      <c r="J89" s="19">
        <f t="shared" ref="J89:L89" si="45">SUM(J82:J88)</f>
        <v>650.09699999999998</v>
      </c>
      <c r="K89" s="25"/>
      <c r="L89" s="19">
        <f t="shared" si="45"/>
        <v>119.06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6" t="s">
        <v>110</v>
      </c>
      <c r="F90" s="58">
        <v>100</v>
      </c>
      <c r="G90" s="54">
        <v>3.12</v>
      </c>
      <c r="H90" s="54">
        <v>11.39</v>
      </c>
      <c r="I90" s="54">
        <v>11.395</v>
      </c>
      <c r="J90" s="54">
        <v>160.57</v>
      </c>
      <c r="K90" s="55" t="s">
        <v>115</v>
      </c>
      <c r="L90" s="50">
        <v>25</v>
      </c>
    </row>
    <row r="91" spans="1:12" ht="15" x14ac:dyDescent="0.25">
      <c r="A91" s="23"/>
      <c r="B91" s="15"/>
      <c r="C91" s="11"/>
      <c r="D91" s="7" t="s">
        <v>26</v>
      </c>
      <c r="E91" s="56" t="s">
        <v>111</v>
      </c>
      <c r="F91" s="57">
        <v>250</v>
      </c>
      <c r="G91" s="51">
        <v>3.669</v>
      </c>
      <c r="H91" s="51">
        <v>6.1020000000000003</v>
      </c>
      <c r="I91" s="51">
        <v>16.577999999999999</v>
      </c>
      <c r="J91" s="51">
        <v>135.90600000000001</v>
      </c>
      <c r="K91" s="52" t="s">
        <v>116</v>
      </c>
      <c r="L91" s="50">
        <v>32.33</v>
      </c>
    </row>
    <row r="92" spans="1:12" ht="15" x14ac:dyDescent="0.25">
      <c r="A92" s="23"/>
      <c r="B92" s="15"/>
      <c r="C92" s="11"/>
      <c r="D92" s="7" t="s">
        <v>27</v>
      </c>
      <c r="E92" s="56" t="s">
        <v>112</v>
      </c>
      <c r="F92" s="57">
        <v>100</v>
      </c>
      <c r="G92" s="51">
        <v>17.452999999999999</v>
      </c>
      <c r="H92" s="51">
        <v>21.056999999999999</v>
      </c>
      <c r="I92" s="51">
        <v>11.523</v>
      </c>
      <c r="J92" s="51">
        <v>305.41699999999997</v>
      </c>
      <c r="K92" s="52" t="s">
        <v>117</v>
      </c>
      <c r="L92" s="50">
        <v>83.5</v>
      </c>
    </row>
    <row r="93" spans="1:12" ht="15" x14ac:dyDescent="0.25">
      <c r="A93" s="23"/>
      <c r="B93" s="15"/>
      <c r="C93" s="11"/>
      <c r="D93" s="7" t="s">
        <v>28</v>
      </c>
      <c r="E93" s="56" t="s">
        <v>70</v>
      </c>
      <c r="F93" s="57">
        <v>180</v>
      </c>
      <c r="G93" s="51">
        <v>4.601</v>
      </c>
      <c r="H93" s="51">
        <v>6.5209999999999999</v>
      </c>
      <c r="I93" s="51">
        <v>48.057000000000002</v>
      </c>
      <c r="J93" s="51">
        <v>269.32100000000003</v>
      </c>
      <c r="K93" s="52" t="s">
        <v>75</v>
      </c>
      <c r="L93" s="50">
        <v>25.35</v>
      </c>
    </row>
    <row r="94" spans="1:12" ht="15" x14ac:dyDescent="0.25">
      <c r="A94" s="23"/>
      <c r="B94" s="15"/>
      <c r="C94" s="11"/>
      <c r="D94" s="7" t="s">
        <v>29</v>
      </c>
      <c r="E94" s="56" t="s">
        <v>113</v>
      </c>
      <c r="F94" s="57" t="s">
        <v>114</v>
      </c>
      <c r="G94" s="51">
        <v>0</v>
      </c>
      <c r="H94" s="51">
        <v>0</v>
      </c>
      <c r="I94" s="51">
        <v>9.6999999999999993</v>
      </c>
      <c r="J94" s="51">
        <v>38.799999999999997</v>
      </c>
      <c r="K94" s="52" t="s">
        <v>118</v>
      </c>
      <c r="L94" s="50">
        <v>14</v>
      </c>
    </row>
    <row r="95" spans="1:12" ht="15" x14ac:dyDescent="0.25">
      <c r="A95" s="23"/>
      <c r="B95" s="15"/>
      <c r="C95" s="11"/>
      <c r="D95" s="7" t="s">
        <v>30</v>
      </c>
      <c r="E95" s="56" t="s">
        <v>48</v>
      </c>
      <c r="F95" s="57">
        <v>20</v>
      </c>
      <c r="G95" s="51">
        <v>1.5</v>
      </c>
      <c r="H95" s="51">
        <v>0.57999999999999996</v>
      </c>
      <c r="I95" s="51">
        <v>10.28</v>
      </c>
      <c r="J95" s="51">
        <v>52.34</v>
      </c>
      <c r="K95" s="52" t="s">
        <v>50</v>
      </c>
      <c r="L95" s="50">
        <v>3</v>
      </c>
    </row>
    <row r="96" spans="1:12" ht="15" x14ac:dyDescent="0.25">
      <c r="A96" s="23"/>
      <c r="B96" s="15"/>
      <c r="C96" s="11"/>
      <c r="D96" s="7" t="s">
        <v>31</v>
      </c>
      <c r="E96" s="56" t="s">
        <v>56</v>
      </c>
      <c r="F96" s="57">
        <v>25</v>
      </c>
      <c r="G96" s="51">
        <v>1.925</v>
      </c>
      <c r="H96" s="51">
        <v>0.35</v>
      </c>
      <c r="I96" s="51">
        <v>9.4250000000000007</v>
      </c>
      <c r="J96" s="51">
        <v>48.55</v>
      </c>
      <c r="K96" s="52" t="s">
        <v>50</v>
      </c>
      <c r="L96" s="50">
        <v>1.08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675</v>
      </c>
      <c r="G99" s="19">
        <f t="shared" ref="G99" si="46">SUM(G90:G98)</f>
        <v>32.267999999999994</v>
      </c>
      <c r="H99" s="19">
        <f t="shared" ref="H99" si="47">SUM(H90:H98)</f>
        <v>46</v>
      </c>
      <c r="I99" s="19">
        <f t="shared" ref="I99" si="48">SUM(I90:I98)</f>
        <v>116.958</v>
      </c>
      <c r="J99" s="19">
        <f t="shared" ref="J99:L99" si="49">SUM(J90:J98)</f>
        <v>1010.904</v>
      </c>
      <c r="K99" s="25"/>
      <c r="L99" s="19">
        <f t="shared" si="49"/>
        <v>184.26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1125</v>
      </c>
      <c r="G100" s="32">
        <f t="shared" ref="G100" si="50">G89+G99</f>
        <v>62.471999999999994</v>
      </c>
      <c r="H100" s="32">
        <f t="shared" ref="H100" si="51">H89+H99</f>
        <v>65.920999999999992</v>
      </c>
      <c r="I100" s="32">
        <f t="shared" ref="I100" si="52">I89+I99</f>
        <v>204.45599999999999</v>
      </c>
      <c r="J100" s="32">
        <f t="shared" ref="J100:L100" si="53">J89+J99</f>
        <v>1661.001</v>
      </c>
      <c r="K100" s="32"/>
      <c r="L100" s="32">
        <f t="shared" si="53"/>
        <v>303.32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9" t="s">
        <v>119</v>
      </c>
      <c r="F101" s="60">
        <v>255</v>
      </c>
      <c r="G101" s="51">
        <v>7.5149999999999997</v>
      </c>
      <c r="H101" s="51">
        <v>7.3</v>
      </c>
      <c r="I101" s="51">
        <v>54.25</v>
      </c>
      <c r="J101" s="51">
        <v>312.76</v>
      </c>
      <c r="K101" s="52" t="s">
        <v>46</v>
      </c>
      <c r="L101" s="50">
        <v>71.06</v>
      </c>
    </row>
    <row r="102" spans="1:12" ht="15" x14ac:dyDescent="0.25">
      <c r="A102" s="23"/>
      <c r="B102" s="15"/>
      <c r="C102" s="11"/>
      <c r="D102" s="6"/>
      <c r="E102" s="59" t="s">
        <v>42</v>
      </c>
      <c r="F102" s="60" t="s">
        <v>43</v>
      </c>
      <c r="G102" s="51">
        <v>3.75</v>
      </c>
      <c r="H102" s="51">
        <v>5.9</v>
      </c>
      <c r="I102" s="51">
        <v>37.450000000000003</v>
      </c>
      <c r="J102" s="51">
        <v>217.9</v>
      </c>
      <c r="K102" s="52" t="s">
        <v>44</v>
      </c>
      <c r="L102" s="50">
        <v>30</v>
      </c>
    </row>
    <row r="103" spans="1:12" ht="15" x14ac:dyDescent="0.25">
      <c r="A103" s="23"/>
      <c r="B103" s="15"/>
      <c r="C103" s="11"/>
      <c r="D103" s="7" t="s">
        <v>21</v>
      </c>
      <c r="E103" s="59" t="s">
        <v>47</v>
      </c>
      <c r="F103" s="60">
        <v>222</v>
      </c>
      <c r="G103" s="51">
        <v>6.3E-2</v>
      </c>
      <c r="H103" s="51">
        <v>7.0000000000000001E-3</v>
      </c>
      <c r="I103" s="51">
        <v>15.18</v>
      </c>
      <c r="J103" s="51">
        <v>61.034999999999997</v>
      </c>
      <c r="K103" s="52" t="s">
        <v>49</v>
      </c>
      <c r="L103" s="50">
        <v>15</v>
      </c>
    </row>
    <row r="104" spans="1:12" ht="15" x14ac:dyDescent="0.25">
      <c r="A104" s="23"/>
      <c r="B104" s="15"/>
      <c r="C104" s="11"/>
      <c r="D104" s="7" t="s">
        <v>22</v>
      </c>
      <c r="E104" s="59" t="s">
        <v>48</v>
      </c>
      <c r="F104" s="60">
        <v>40</v>
      </c>
      <c r="G104" s="51">
        <v>3</v>
      </c>
      <c r="H104" s="51">
        <v>1.1599999999999999</v>
      </c>
      <c r="I104" s="51">
        <v>20.56</v>
      </c>
      <c r="J104" s="51">
        <v>104.68</v>
      </c>
      <c r="K104" s="52" t="s">
        <v>50</v>
      </c>
      <c r="L104" s="50">
        <v>3</v>
      </c>
    </row>
    <row r="105" spans="1:12" ht="15" x14ac:dyDescent="0.2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517</v>
      </c>
      <c r="G108" s="19">
        <f t="shared" ref="G108:J108" si="54">SUM(G101:G107)</f>
        <v>14.328000000000001</v>
      </c>
      <c r="H108" s="19">
        <f t="shared" si="54"/>
        <v>14.366999999999999</v>
      </c>
      <c r="I108" s="19">
        <f t="shared" si="54"/>
        <v>127.44</v>
      </c>
      <c r="J108" s="19">
        <f t="shared" si="54"/>
        <v>696.375</v>
      </c>
      <c r="K108" s="25"/>
      <c r="L108" s="19">
        <f t="shared" ref="L108" si="55">SUM(L101:L107)</f>
        <v>119.06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9" t="s">
        <v>120</v>
      </c>
      <c r="F109" s="60">
        <v>100</v>
      </c>
      <c r="G109" s="51">
        <v>1.577</v>
      </c>
      <c r="H109" s="51">
        <v>5.1559999999999997</v>
      </c>
      <c r="I109" s="51">
        <v>9.8360000000000003</v>
      </c>
      <c r="J109" s="51">
        <v>92.055999999999997</v>
      </c>
      <c r="K109" s="52" t="s">
        <v>123</v>
      </c>
      <c r="L109" s="50">
        <v>25</v>
      </c>
    </row>
    <row r="110" spans="1:12" ht="15" x14ac:dyDescent="0.25">
      <c r="A110" s="23"/>
      <c r="B110" s="15"/>
      <c r="C110" s="11"/>
      <c r="D110" s="7" t="s">
        <v>26</v>
      </c>
      <c r="E110" s="59" t="s">
        <v>121</v>
      </c>
      <c r="F110" s="60">
        <v>270</v>
      </c>
      <c r="G110" s="51">
        <v>7.5789999999999997</v>
      </c>
      <c r="H110" s="51">
        <v>6.202</v>
      </c>
      <c r="I110" s="51">
        <v>31.388000000000002</v>
      </c>
      <c r="J110" s="51">
        <v>211.68600000000001</v>
      </c>
      <c r="K110" s="52" t="s">
        <v>124</v>
      </c>
      <c r="L110" s="50">
        <v>32.33</v>
      </c>
    </row>
    <row r="111" spans="1:12" ht="15" x14ac:dyDescent="0.25">
      <c r="A111" s="23"/>
      <c r="B111" s="15"/>
      <c r="C111" s="11"/>
      <c r="D111" s="7" t="s">
        <v>27</v>
      </c>
      <c r="E111" s="59" t="s">
        <v>122</v>
      </c>
      <c r="F111" s="60">
        <v>100</v>
      </c>
      <c r="G111" s="51">
        <v>9.1329999999999991</v>
      </c>
      <c r="H111" s="51">
        <v>22.315999999999999</v>
      </c>
      <c r="I111" s="51">
        <v>14.981</v>
      </c>
      <c r="J111" s="51">
        <v>297.3</v>
      </c>
      <c r="K111" s="52" t="s">
        <v>125</v>
      </c>
      <c r="L111" s="50">
        <v>83.5</v>
      </c>
    </row>
    <row r="112" spans="1:12" ht="15" x14ac:dyDescent="0.25">
      <c r="A112" s="23"/>
      <c r="B112" s="15"/>
      <c r="C112" s="11"/>
      <c r="D112" s="7" t="s">
        <v>28</v>
      </c>
      <c r="E112" s="59" t="s">
        <v>86</v>
      </c>
      <c r="F112" s="60">
        <v>180</v>
      </c>
      <c r="G112" s="51">
        <v>7.97</v>
      </c>
      <c r="H112" s="51">
        <v>5.5039999999999996</v>
      </c>
      <c r="I112" s="51">
        <v>50.841999999999999</v>
      </c>
      <c r="J112" s="51">
        <v>284.78399999999999</v>
      </c>
      <c r="K112" s="52" t="s">
        <v>91</v>
      </c>
      <c r="L112" s="50">
        <v>25.35</v>
      </c>
    </row>
    <row r="113" spans="1:12" ht="15" x14ac:dyDescent="0.25">
      <c r="A113" s="23"/>
      <c r="B113" s="15"/>
      <c r="C113" s="11"/>
      <c r="D113" s="7" t="s">
        <v>29</v>
      </c>
      <c r="E113" s="59" t="s">
        <v>55</v>
      </c>
      <c r="F113" s="60">
        <v>200</v>
      </c>
      <c r="G113" s="51">
        <v>0.44</v>
      </c>
      <c r="H113" s="51">
        <v>0.02</v>
      </c>
      <c r="I113" s="51">
        <v>31.76</v>
      </c>
      <c r="J113" s="51">
        <v>128.97999999999999</v>
      </c>
      <c r="K113" s="52" t="s">
        <v>61</v>
      </c>
      <c r="L113" s="50">
        <v>14</v>
      </c>
    </row>
    <row r="114" spans="1:12" ht="15" x14ac:dyDescent="0.25">
      <c r="A114" s="23"/>
      <c r="B114" s="15"/>
      <c r="C114" s="11"/>
      <c r="D114" s="7" t="s">
        <v>30</v>
      </c>
      <c r="E114" s="59" t="s">
        <v>48</v>
      </c>
      <c r="F114" s="60">
        <v>20</v>
      </c>
      <c r="G114" s="51">
        <v>1.5</v>
      </c>
      <c r="H114" s="51">
        <v>0.57999999999999996</v>
      </c>
      <c r="I114" s="51">
        <v>10.28</v>
      </c>
      <c r="J114" s="51">
        <v>52.34</v>
      </c>
      <c r="K114" s="52" t="s">
        <v>50</v>
      </c>
      <c r="L114" s="50">
        <v>3</v>
      </c>
    </row>
    <row r="115" spans="1:12" ht="15" x14ac:dyDescent="0.25">
      <c r="A115" s="23"/>
      <c r="B115" s="15"/>
      <c r="C115" s="11"/>
      <c r="D115" s="7" t="s">
        <v>31</v>
      </c>
      <c r="E115" s="59" t="s">
        <v>56</v>
      </c>
      <c r="F115" s="60">
        <v>25</v>
      </c>
      <c r="G115" s="51">
        <v>1.925</v>
      </c>
      <c r="H115" s="51">
        <v>0.35</v>
      </c>
      <c r="I115" s="51">
        <v>9.4250000000000007</v>
      </c>
      <c r="J115" s="51">
        <v>48.55</v>
      </c>
      <c r="K115" s="52" t="s">
        <v>50</v>
      </c>
      <c r="L115" s="50">
        <v>1.08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895</v>
      </c>
      <c r="G118" s="19">
        <f t="shared" ref="G118:J118" si="56">SUM(G109:G117)</f>
        <v>30.123999999999999</v>
      </c>
      <c r="H118" s="19">
        <f t="shared" si="56"/>
        <v>40.128</v>
      </c>
      <c r="I118" s="19">
        <f t="shared" si="56"/>
        <v>158.512</v>
      </c>
      <c r="J118" s="19">
        <f t="shared" si="56"/>
        <v>1115.6959999999999</v>
      </c>
      <c r="K118" s="25"/>
      <c r="L118" s="19">
        <f t="shared" ref="L118" si="57">SUM(L109:L117)</f>
        <v>184.26</v>
      </c>
    </row>
    <row r="119" spans="1:12" ht="15.75" thickBot="1" x14ac:dyDescent="0.2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1412</v>
      </c>
      <c r="G119" s="32">
        <f t="shared" ref="G119" si="58">G108+G118</f>
        <v>44.451999999999998</v>
      </c>
      <c r="H119" s="32">
        <f t="shared" ref="H119" si="59">H108+H118</f>
        <v>54.494999999999997</v>
      </c>
      <c r="I119" s="32">
        <f t="shared" ref="I119" si="60">I108+I118</f>
        <v>285.952</v>
      </c>
      <c r="J119" s="32">
        <f t="shared" ref="J119:L119" si="61">J108+J118</f>
        <v>1812.0709999999999</v>
      </c>
      <c r="K119" s="32"/>
      <c r="L119" s="32">
        <f t="shared" si="61"/>
        <v>303.32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61" t="s">
        <v>79</v>
      </c>
      <c r="F120" s="62">
        <v>200</v>
      </c>
      <c r="G120" s="51">
        <v>20.960999999999999</v>
      </c>
      <c r="H120" s="51">
        <v>27.872</v>
      </c>
      <c r="I120" s="51">
        <v>3.8069999999999999</v>
      </c>
      <c r="J120" s="51">
        <v>349.92</v>
      </c>
      <c r="K120" s="52" t="s">
        <v>80</v>
      </c>
      <c r="L120" s="50">
        <v>71.06</v>
      </c>
    </row>
    <row r="121" spans="1:12" ht="15" x14ac:dyDescent="0.2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7" t="s">
        <v>21</v>
      </c>
      <c r="E122" s="61" t="s">
        <v>65</v>
      </c>
      <c r="F122" s="62">
        <v>215</v>
      </c>
      <c r="G122" s="51">
        <v>0</v>
      </c>
      <c r="H122" s="51">
        <v>0</v>
      </c>
      <c r="I122" s="51">
        <v>14.97</v>
      </c>
      <c r="J122" s="51">
        <v>59.88</v>
      </c>
      <c r="K122" s="52" t="s">
        <v>66</v>
      </c>
      <c r="L122" s="50">
        <v>15</v>
      </c>
    </row>
    <row r="123" spans="1:12" ht="15" x14ac:dyDescent="0.25">
      <c r="A123" s="14"/>
      <c r="B123" s="15"/>
      <c r="C123" s="11"/>
      <c r="D123" s="7" t="s">
        <v>22</v>
      </c>
      <c r="E123" s="61" t="s">
        <v>48</v>
      </c>
      <c r="F123" s="62">
        <v>40</v>
      </c>
      <c r="G123" s="51">
        <v>3</v>
      </c>
      <c r="H123" s="51">
        <v>1.1599999999999999</v>
      </c>
      <c r="I123" s="51">
        <v>20.56</v>
      </c>
      <c r="J123" s="51">
        <v>104.68</v>
      </c>
      <c r="K123" s="52" t="s">
        <v>50</v>
      </c>
      <c r="L123" s="50">
        <v>3</v>
      </c>
    </row>
    <row r="124" spans="1:12" ht="15" x14ac:dyDescent="0.25">
      <c r="A124" s="14"/>
      <c r="B124" s="15"/>
      <c r="C124" s="11"/>
      <c r="D124" s="7" t="s">
        <v>23</v>
      </c>
      <c r="E124" s="61" t="s">
        <v>106</v>
      </c>
      <c r="F124" s="62" t="s">
        <v>78</v>
      </c>
      <c r="G124" s="51">
        <v>0.4</v>
      </c>
      <c r="H124" s="51">
        <v>0.4</v>
      </c>
      <c r="I124" s="51">
        <v>9.8000000000000007</v>
      </c>
      <c r="J124" s="51">
        <v>44.4</v>
      </c>
      <c r="K124" s="52" t="s">
        <v>107</v>
      </c>
      <c r="L124" s="50">
        <v>30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455</v>
      </c>
      <c r="G127" s="19">
        <f t="shared" ref="G127:J127" si="62">SUM(G120:G126)</f>
        <v>24.360999999999997</v>
      </c>
      <c r="H127" s="19">
        <f t="shared" si="62"/>
        <v>29.431999999999999</v>
      </c>
      <c r="I127" s="19">
        <f t="shared" si="62"/>
        <v>49.137</v>
      </c>
      <c r="J127" s="19">
        <f t="shared" si="62"/>
        <v>558.88</v>
      </c>
      <c r="K127" s="25"/>
      <c r="L127" s="19">
        <f t="shared" ref="L127" si="63">SUM(L120:L126)</f>
        <v>119.06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61" t="s">
        <v>126</v>
      </c>
      <c r="F128" s="63">
        <v>100</v>
      </c>
      <c r="G128" s="54">
        <v>2.7679999999999998</v>
      </c>
      <c r="H128" s="54">
        <v>7.1239999999999997</v>
      </c>
      <c r="I128" s="54">
        <v>10.221</v>
      </c>
      <c r="J128" s="54">
        <v>116.072</v>
      </c>
      <c r="K128" s="55" t="s">
        <v>129</v>
      </c>
      <c r="L128" s="50">
        <v>25</v>
      </c>
    </row>
    <row r="129" spans="1:12" ht="15" x14ac:dyDescent="0.25">
      <c r="A129" s="14"/>
      <c r="B129" s="15"/>
      <c r="C129" s="11"/>
      <c r="D129" s="7" t="s">
        <v>26</v>
      </c>
      <c r="E129" s="61" t="s">
        <v>127</v>
      </c>
      <c r="F129" s="62">
        <v>250</v>
      </c>
      <c r="G129" s="51">
        <v>1.946</v>
      </c>
      <c r="H129" s="51">
        <v>4.18</v>
      </c>
      <c r="I129" s="51">
        <v>8.7379999999999995</v>
      </c>
      <c r="J129" s="51">
        <v>80.355999999999995</v>
      </c>
      <c r="K129" s="52" t="s">
        <v>130</v>
      </c>
      <c r="L129" s="50">
        <v>32.33</v>
      </c>
    </row>
    <row r="130" spans="1:12" ht="15" x14ac:dyDescent="0.25">
      <c r="A130" s="14"/>
      <c r="B130" s="15"/>
      <c r="C130" s="11"/>
      <c r="D130" s="7" t="s">
        <v>27</v>
      </c>
      <c r="E130" s="73" t="s">
        <v>135</v>
      </c>
      <c r="F130" s="74">
        <v>100</v>
      </c>
      <c r="G130" s="75">
        <v>11.669</v>
      </c>
      <c r="H130" s="75">
        <v>26.814</v>
      </c>
      <c r="I130" s="75">
        <v>4.5670000000000002</v>
      </c>
      <c r="J130" s="75">
        <v>306.27</v>
      </c>
      <c r="K130" s="76" t="s">
        <v>138</v>
      </c>
      <c r="L130" s="50">
        <v>83.5</v>
      </c>
    </row>
    <row r="131" spans="1:12" ht="15" x14ac:dyDescent="0.25">
      <c r="A131" s="14"/>
      <c r="B131" s="15"/>
      <c r="C131" s="11"/>
      <c r="D131" s="7" t="s">
        <v>28</v>
      </c>
      <c r="E131" s="73" t="s">
        <v>70</v>
      </c>
      <c r="F131" s="74">
        <v>180</v>
      </c>
      <c r="G131" s="75">
        <v>4.601</v>
      </c>
      <c r="H131" s="75">
        <v>6.5209999999999999</v>
      </c>
      <c r="I131" s="75">
        <v>48.057000000000002</v>
      </c>
      <c r="J131" s="75">
        <v>269.32100000000003</v>
      </c>
      <c r="K131" s="76" t="s">
        <v>75</v>
      </c>
      <c r="L131" s="50">
        <v>25.35</v>
      </c>
    </row>
    <row r="132" spans="1:12" ht="15" x14ac:dyDescent="0.25">
      <c r="A132" s="14"/>
      <c r="B132" s="15"/>
      <c r="C132" s="11"/>
      <c r="D132" s="7" t="s">
        <v>29</v>
      </c>
      <c r="E132" s="61" t="s">
        <v>81</v>
      </c>
      <c r="F132" s="62">
        <v>200</v>
      </c>
      <c r="G132" s="51">
        <v>0.10199999999999999</v>
      </c>
      <c r="H132" s="51">
        <v>4.2000000000000003E-2</v>
      </c>
      <c r="I132" s="51">
        <v>12.427</v>
      </c>
      <c r="J132" s="51">
        <v>50.494</v>
      </c>
      <c r="K132" s="52" t="s">
        <v>82</v>
      </c>
      <c r="L132" s="50">
        <v>14</v>
      </c>
    </row>
    <row r="133" spans="1:12" ht="15" x14ac:dyDescent="0.25">
      <c r="A133" s="14"/>
      <c r="B133" s="15"/>
      <c r="C133" s="11"/>
      <c r="D133" s="7" t="s">
        <v>30</v>
      </c>
      <c r="E133" s="61" t="s">
        <v>48</v>
      </c>
      <c r="F133" s="62">
        <v>20</v>
      </c>
      <c r="G133" s="51">
        <v>1.5</v>
      </c>
      <c r="H133" s="51">
        <v>0.57999999999999996</v>
      </c>
      <c r="I133" s="51">
        <v>10.28</v>
      </c>
      <c r="J133" s="51">
        <v>52.34</v>
      </c>
      <c r="K133" s="52" t="s">
        <v>50</v>
      </c>
      <c r="L133" s="50">
        <v>3</v>
      </c>
    </row>
    <row r="134" spans="1:12" ht="15" x14ac:dyDescent="0.25">
      <c r="A134" s="14"/>
      <c r="B134" s="15"/>
      <c r="C134" s="11"/>
      <c r="D134" s="7" t="s">
        <v>31</v>
      </c>
      <c r="E134" s="61" t="s">
        <v>56</v>
      </c>
      <c r="F134" s="62">
        <v>25</v>
      </c>
      <c r="G134" s="51">
        <v>1.925</v>
      </c>
      <c r="H134" s="51">
        <v>0.35</v>
      </c>
      <c r="I134" s="51">
        <v>9.4250000000000007</v>
      </c>
      <c r="J134" s="51">
        <v>48.55</v>
      </c>
      <c r="K134" s="52" t="s">
        <v>50</v>
      </c>
      <c r="L134" s="50">
        <v>1.08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875</v>
      </c>
      <c r="G137" s="19">
        <f t="shared" ref="G137:J137" si="64">SUM(G128:G136)</f>
        <v>24.510999999999999</v>
      </c>
      <c r="H137" s="19">
        <f t="shared" si="64"/>
        <v>45.610999999999997</v>
      </c>
      <c r="I137" s="19">
        <f t="shared" si="64"/>
        <v>103.71499999999999</v>
      </c>
      <c r="J137" s="19">
        <f t="shared" si="64"/>
        <v>923.40300000000002</v>
      </c>
      <c r="K137" s="25"/>
      <c r="L137" s="19">
        <f t="shared" ref="L137" si="65">SUM(L128:L136)</f>
        <v>184.26</v>
      </c>
    </row>
    <row r="138" spans="1:12" ht="15.75" thickBot="1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1330</v>
      </c>
      <c r="G138" s="32">
        <f t="shared" ref="G138" si="66">G127+G137</f>
        <v>48.872</v>
      </c>
      <c r="H138" s="32">
        <f t="shared" ref="H138" si="67">H127+H137</f>
        <v>75.042999999999992</v>
      </c>
      <c r="I138" s="32">
        <f t="shared" ref="I138" si="68">I127+I137</f>
        <v>152.85199999999998</v>
      </c>
      <c r="J138" s="32">
        <f t="shared" ref="J138:L138" si="69">J127+J137</f>
        <v>1482.2829999999999</v>
      </c>
      <c r="K138" s="32"/>
      <c r="L138" s="32">
        <f t="shared" si="69"/>
        <v>303.32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61" t="s">
        <v>45</v>
      </c>
      <c r="F139" s="62">
        <v>255</v>
      </c>
      <c r="G139" s="51">
        <v>10.853</v>
      </c>
      <c r="H139" s="51">
        <v>8.8130000000000006</v>
      </c>
      <c r="I139" s="51">
        <v>55.113</v>
      </c>
      <c r="J139" s="51">
        <v>343.18099999999998</v>
      </c>
      <c r="K139" s="52" t="s">
        <v>46</v>
      </c>
      <c r="L139" s="64">
        <v>71.89</v>
      </c>
    </row>
    <row r="140" spans="1:12" ht="15" x14ac:dyDescent="0.25">
      <c r="A140" s="23"/>
      <c r="B140" s="15"/>
      <c r="C140" s="11"/>
      <c r="D140" s="6"/>
      <c r="E140" s="61" t="s">
        <v>93</v>
      </c>
      <c r="F140" s="62" t="s">
        <v>94</v>
      </c>
      <c r="G140" s="51">
        <v>6.35</v>
      </c>
      <c r="H140" s="51">
        <v>5.57</v>
      </c>
      <c r="I140" s="51">
        <v>0.35</v>
      </c>
      <c r="J140" s="51">
        <v>76.930000000000007</v>
      </c>
      <c r="K140" s="52" t="s">
        <v>95</v>
      </c>
      <c r="L140" s="64">
        <v>24</v>
      </c>
    </row>
    <row r="141" spans="1:12" ht="15" x14ac:dyDescent="0.25">
      <c r="A141" s="23"/>
      <c r="B141" s="15"/>
      <c r="C141" s="11"/>
      <c r="D141" s="7" t="s">
        <v>21</v>
      </c>
      <c r="E141" s="61" t="s">
        <v>132</v>
      </c>
      <c r="F141" s="62">
        <v>200</v>
      </c>
      <c r="G141" s="51">
        <v>4.3999999999999997E-2</v>
      </c>
      <c r="H141" s="51">
        <v>4.3999999999999997E-2</v>
      </c>
      <c r="I141" s="51">
        <v>8.0540000000000003</v>
      </c>
      <c r="J141" s="51">
        <v>32.787999999999997</v>
      </c>
      <c r="K141" s="52" t="s">
        <v>133</v>
      </c>
      <c r="L141" s="64">
        <v>20</v>
      </c>
    </row>
    <row r="142" spans="1:12" ht="15.75" customHeight="1" x14ac:dyDescent="0.25">
      <c r="A142" s="23"/>
      <c r="B142" s="15"/>
      <c r="C142" s="11"/>
      <c r="D142" s="7" t="s">
        <v>22</v>
      </c>
      <c r="E142" s="61" t="s">
        <v>48</v>
      </c>
      <c r="F142" s="62">
        <v>50</v>
      </c>
      <c r="G142" s="51">
        <v>3.75</v>
      </c>
      <c r="H142" s="51">
        <v>1.45</v>
      </c>
      <c r="I142" s="51">
        <v>25.7</v>
      </c>
      <c r="J142" s="51">
        <v>130.85</v>
      </c>
      <c r="K142" s="52" t="s">
        <v>50</v>
      </c>
      <c r="L142" s="64">
        <v>7.5</v>
      </c>
    </row>
    <row r="143" spans="1:12" ht="15" x14ac:dyDescent="0.2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505</v>
      </c>
      <c r="G146" s="19">
        <f t="shared" ref="G146:J146" si="70">SUM(G139:G145)</f>
        <v>20.997</v>
      </c>
      <c r="H146" s="19">
        <f t="shared" si="70"/>
        <v>15.877000000000001</v>
      </c>
      <c r="I146" s="19">
        <f t="shared" si="70"/>
        <v>89.216999999999999</v>
      </c>
      <c r="J146" s="19">
        <f t="shared" si="70"/>
        <v>583.74900000000002</v>
      </c>
      <c r="K146" s="25"/>
      <c r="L146" s="19">
        <f t="shared" ref="L146" si="71">SUM(L139:L145)</f>
        <v>123.39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61" t="s">
        <v>134</v>
      </c>
      <c r="F147" s="63">
        <v>100</v>
      </c>
      <c r="G147" s="54">
        <v>2.0009999999999999</v>
      </c>
      <c r="H147" s="54">
        <v>10.170999999999999</v>
      </c>
      <c r="I147" s="54">
        <v>8.8680000000000003</v>
      </c>
      <c r="J147" s="54">
        <v>135.01499999999999</v>
      </c>
      <c r="K147" s="55" t="s">
        <v>137</v>
      </c>
      <c r="L147" s="50">
        <v>20</v>
      </c>
    </row>
    <row r="148" spans="1:12" ht="15" x14ac:dyDescent="0.25">
      <c r="A148" s="23"/>
      <c r="B148" s="15"/>
      <c r="C148" s="11"/>
      <c r="D148" s="7" t="s">
        <v>26</v>
      </c>
      <c r="E148" s="61" t="s">
        <v>99</v>
      </c>
      <c r="F148" s="62">
        <v>260</v>
      </c>
      <c r="G148" s="51">
        <v>5.6020000000000003</v>
      </c>
      <c r="H148" s="51">
        <v>8.5229999999999997</v>
      </c>
      <c r="I148" s="51">
        <v>15.827999999999999</v>
      </c>
      <c r="J148" s="51">
        <v>162.42699999999999</v>
      </c>
      <c r="K148" s="52" t="s">
        <v>103</v>
      </c>
      <c r="L148" s="50">
        <v>33</v>
      </c>
    </row>
    <row r="149" spans="1:12" ht="15" x14ac:dyDescent="0.25">
      <c r="A149" s="23"/>
      <c r="B149" s="15"/>
      <c r="C149" s="11"/>
      <c r="D149" s="7" t="s">
        <v>27</v>
      </c>
      <c r="E149" s="73" t="s">
        <v>128</v>
      </c>
      <c r="F149" s="74">
        <v>100</v>
      </c>
      <c r="G149" s="75">
        <v>15.926</v>
      </c>
      <c r="H149" s="75">
        <v>17.472999999999999</v>
      </c>
      <c r="I149" s="75">
        <v>12.081</v>
      </c>
      <c r="J149" s="75">
        <v>269.28500000000003</v>
      </c>
      <c r="K149" s="76" t="s">
        <v>131</v>
      </c>
      <c r="L149" s="50">
        <v>83.5</v>
      </c>
    </row>
    <row r="150" spans="1:12" ht="15" x14ac:dyDescent="0.25">
      <c r="A150" s="23"/>
      <c r="B150" s="15"/>
      <c r="C150" s="11"/>
      <c r="D150" s="7" t="s">
        <v>28</v>
      </c>
      <c r="E150" s="73" t="s">
        <v>54</v>
      </c>
      <c r="F150" s="74">
        <v>180</v>
      </c>
      <c r="G150" s="75">
        <v>8.7129999999999992</v>
      </c>
      <c r="H150" s="75">
        <v>13.558999999999999</v>
      </c>
      <c r="I150" s="75">
        <v>39.122</v>
      </c>
      <c r="J150" s="75">
        <v>313.37099999999998</v>
      </c>
      <c r="K150" s="76" t="s">
        <v>60</v>
      </c>
      <c r="L150" s="50">
        <v>25.35</v>
      </c>
    </row>
    <row r="151" spans="1:12" ht="15" x14ac:dyDescent="0.25">
      <c r="A151" s="23"/>
      <c r="B151" s="15"/>
      <c r="C151" s="11"/>
      <c r="D151" s="7" t="s">
        <v>29</v>
      </c>
      <c r="E151" s="61" t="s">
        <v>136</v>
      </c>
      <c r="F151" s="62">
        <v>200</v>
      </c>
      <c r="G151" s="51">
        <v>0.68</v>
      </c>
      <c r="H151" s="51">
        <v>0.28000000000000003</v>
      </c>
      <c r="I151" s="51">
        <v>29.62</v>
      </c>
      <c r="J151" s="51">
        <v>123.72</v>
      </c>
      <c r="K151" s="52" t="s">
        <v>139</v>
      </c>
      <c r="L151" s="50">
        <v>14</v>
      </c>
    </row>
    <row r="152" spans="1:12" ht="15" x14ac:dyDescent="0.25">
      <c r="A152" s="23"/>
      <c r="B152" s="15"/>
      <c r="C152" s="11"/>
      <c r="D152" s="7" t="s">
        <v>30</v>
      </c>
      <c r="E152" s="61" t="s">
        <v>48</v>
      </c>
      <c r="F152" s="62">
        <v>20</v>
      </c>
      <c r="G152" s="51">
        <v>1.5</v>
      </c>
      <c r="H152" s="51">
        <v>0.57999999999999996</v>
      </c>
      <c r="I152" s="51">
        <v>10.28</v>
      </c>
      <c r="J152" s="51">
        <v>52.34</v>
      </c>
      <c r="K152" s="52" t="s">
        <v>50</v>
      </c>
      <c r="L152" s="50">
        <v>3</v>
      </c>
    </row>
    <row r="153" spans="1:12" ht="15" x14ac:dyDescent="0.25">
      <c r="A153" s="23"/>
      <c r="B153" s="15"/>
      <c r="C153" s="11"/>
      <c r="D153" s="7" t="s">
        <v>31</v>
      </c>
      <c r="E153" s="61" t="s">
        <v>56</v>
      </c>
      <c r="F153" s="62">
        <v>25</v>
      </c>
      <c r="G153" s="51">
        <v>1.925</v>
      </c>
      <c r="H153" s="51">
        <v>0.35</v>
      </c>
      <c r="I153" s="51">
        <v>9.4250000000000007</v>
      </c>
      <c r="J153" s="51">
        <v>48.55</v>
      </c>
      <c r="K153" s="52" t="s">
        <v>50</v>
      </c>
      <c r="L153" s="50">
        <v>1.08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885</v>
      </c>
      <c r="G156" s="19">
        <f t="shared" ref="G156:J156" si="72">SUM(G147:G155)</f>
        <v>36.346999999999994</v>
      </c>
      <c r="H156" s="19">
        <f t="shared" si="72"/>
        <v>50.936</v>
      </c>
      <c r="I156" s="19">
        <f t="shared" si="72"/>
        <v>125.224</v>
      </c>
      <c r="J156" s="19">
        <f t="shared" si="72"/>
        <v>1104.7080000000001</v>
      </c>
      <c r="K156" s="25"/>
      <c r="L156" s="19">
        <f t="shared" ref="L156" si="73">SUM(L147:L155)</f>
        <v>179.93</v>
      </c>
    </row>
    <row r="157" spans="1:12" ht="15.75" thickBot="1" x14ac:dyDescent="0.2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1390</v>
      </c>
      <c r="G157" s="32">
        <f t="shared" ref="G157" si="74">G146+G156</f>
        <v>57.343999999999994</v>
      </c>
      <c r="H157" s="32">
        <f t="shared" ref="H157" si="75">H146+H156</f>
        <v>66.813000000000002</v>
      </c>
      <c r="I157" s="32">
        <f t="shared" ref="I157" si="76">I146+I156</f>
        <v>214.441</v>
      </c>
      <c r="J157" s="32">
        <f t="shared" ref="J157:L157" si="77">J146+J156</f>
        <v>1688.4570000000001</v>
      </c>
      <c r="K157" s="32"/>
      <c r="L157" s="32">
        <f t="shared" si="77"/>
        <v>303.32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61" t="s">
        <v>142</v>
      </c>
      <c r="F158" s="62">
        <v>200</v>
      </c>
      <c r="G158" s="51">
        <v>11.39</v>
      </c>
      <c r="H158" s="51">
        <v>7.5259999999999998</v>
      </c>
      <c r="I158" s="51">
        <v>48.978999999999999</v>
      </c>
      <c r="J158" s="51">
        <v>309.20999999999998</v>
      </c>
      <c r="K158" s="52" t="s">
        <v>143</v>
      </c>
      <c r="L158" s="50">
        <v>58.4</v>
      </c>
    </row>
    <row r="159" spans="1:12" ht="15" x14ac:dyDescent="0.25">
      <c r="A159" s="23"/>
      <c r="B159" s="15"/>
      <c r="C159" s="11"/>
      <c r="D159" s="6"/>
      <c r="E159" s="61" t="s">
        <v>42</v>
      </c>
      <c r="F159" s="62" t="s">
        <v>43</v>
      </c>
      <c r="G159" s="51">
        <v>3.75</v>
      </c>
      <c r="H159" s="51">
        <v>5.9</v>
      </c>
      <c r="I159" s="51">
        <v>37.450000000000003</v>
      </c>
      <c r="J159" s="51">
        <v>217.9</v>
      </c>
      <c r="K159" s="52" t="s">
        <v>44</v>
      </c>
      <c r="L159" s="50">
        <v>25</v>
      </c>
    </row>
    <row r="160" spans="1:12" ht="15" x14ac:dyDescent="0.25">
      <c r="A160" s="23"/>
      <c r="B160" s="15"/>
      <c r="C160" s="11"/>
      <c r="D160" s="7" t="s">
        <v>21</v>
      </c>
      <c r="E160" s="61" t="s">
        <v>47</v>
      </c>
      <c r="F160" s="62">
        <v>222</v>
      </c>
      <c r="G160" s="51">
        <v>6.3E-2</v>
      </c>
      <c r="H160" s="51">
        <v>7.0000000000000001E-3</v>
      </c>
      <c r="I160" s="51">
        <v>15.18</v>
      </c>
      <c r="J160" s="51">
        <v>61.034999999999997</v>
      </c>
      <c r="K160" s="52" t="s">
        <v>49</v>
      </c>
      <c r="L160" s="50">
        <v>20</v>
      </c>
    </row>
    <row r="161" spans="1:12" ht="15" x14ac:dyDescent="0.25">
      <c r="A161" s="23"/>
      <c r="B161" s="15"/>
      <c r="C161" s="11"/>
      <c r="D161" s="7" t="s">
        <v>22</v>
      </c>
      <c r="E161" s="61" t="s">
        <v>48</v>
      </c>
      <c r="F161" s="62">
        <v>50</v>
      </c>
      <c r="G161" s="51">
        <v>3.75</v>
      </c>
      <c r="H161" s="51">
        <v>1.45</v>
      </c>
      <c r="I161" s="51">
        <v>25.7</v>
      </c>
      <c r="J161" s="51">
        <v>130.85</v>
      </c>
      <c r="K161" s="52" t="s">
        <v>50</v>
      </c>
      <c r="L161" s="50">
        <v>3</v>
      </c>
    </row>
    <row r="162" spans="1:12" ht="15" x14ac:dyDescent="0.25">
      <c r="A162" s="23"/>
      <c r="B162" s="15"/>
      <c r="C162" s="11"/>
      <c r="D162" s="7" t="s">
        <v>23</v>
      </c>
      <c r="E162" s="61" t="s">
        <v>140</v>
      </c>
      <c r="F162" s="62">
        <v>30</v>
      </c>
      <c r="G162" s="51">
        <v>0.84</v>
      </c>
      <c r="H162" s="51">
        <v>0</v>
      </c>
      <c r="I162" s="51">
        <v>0.39</v>
      </c>
      <c r="J162" s="51">
        <v>4.92</v>
      </c>
      <c r="K162" s="52" t="s">
        <v>141</v>
      </c>
      <c r="L162" s="50">
        <v>18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502</v>
      </c>
      <c r="G165" s="19">
        <f t="shared" ref="G165:J165" si="78">SUM(G158:G164)</f>
        <v>19.793000000000003</v>
      </c>
      <c r="H165" s="19">
        <f t="shared" si="78"/>
        <v>14.882999999999999</v>
      </c>
      <c r="I165" s="19">
        <f t="shared" si="78"/>
        <v>127.69900000000001</v>
      </c>
      <c r="J165" s="19">
        <f t="shared" si="78"/>
        <v>723.91499999999996</v>
      </c>
      <c r="K165" s="25"/>
      <c r="L165" s="19">
        <f t="shared" ref="L165" si="79">SUM(L158:L164)</f>
        <v>124.4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65" t="s">
        <v>51</v>
      </c>
      <c r="F166" s="66">
        <v>100</v>
      </c>
      <c r="G166" s="51">
        <v>2.6789999999999998</v>
      </c>
      <c r="H166" s="51">
        <v>8.1389999999999993</v>
      </c>
      <c r="I166" s="51">
        <v>14.627000000000001</v>
      </c>
      <c r="J166" s="51">
        <v>142.47499999999999</v>
      </c>
      <c r="K166" s="52" t="s">
        <v>57</v>
      </c>
      <c r="L166" s="50">
        <v>17</v>
      </c>
    </row>
    <row r="167" spans="1:12" ht="15" x14ac:dyDescent="0.25">
      <c r="A167" s="23"/>
      <c r="B167" s="15"/>
      <c r="C167" s="11"/>
      <c r="D167" s="7" t="s">
        <v>26</v>
      </c>
      <c r="E167" s="65" t="s">
        <v>144</v>
      </c>
      <c r="F167" s="66">
        <v>255</v>
      </c>
      <c r="G167" s="51">
        <v>2.1749999999999998</v>
      </c>
      <c r="H167" s="51">
        <v>6.1849999999999996</v>
      </c>
      <c r="I167" s="51">
        <v>14.13</v>
      </c>
      <c r="J167" s="51">
        <v>120.88500000000001</v>
      </c>
      <c r="K167" s="52" t="s">
        <v>146</v>
      </c>
      <c r="L167" s="50">
        <v>32.29</v>
      </c>
    </row>
    <row r="168" spans="1:12" ht="15" x14ac:dyDescent="0.25">
      <c r="A168" s="23"/>
      <c r="B168" s="15"/>
      <c r="C168" s="11"/>
      <c r="D168" s="7" t="s">
        <v>27</v>
      </c>
      <c r="E168" s="65" t="s">
        <v>145</v>
      </c>
      <c r="F168" s="66">
        <v>100</v>
      </c>
      <c r="G168" s="51">
        <v>20.187000000000001</v>
      </c>
      <c r="H168" s="51">
        <v>24.298999999999999</v>
      </c>
      <c r="I168" s="51">
        <v>13.638999999999999</v>
      </c>
      <c r="J168" s="51">
        <v>353.995</v>
      </c>
      <c r="K168" s="52" t="s">
        <v>147</v>
      </c>
      <c r="L168" s="50">
        <v>81.55</v>
      </c>
    </row>
    <row r="169" spans="1:12" ht="15" x14ac:dyDescent="0.25">
      <c r="A169" s="23"/>
      <c r="B169" s="15"/>
      <c r="C169" s="11"/>
      <c r="D169" s="7" t="s">
        <v>28</v>
      </c>
      <c r="E169" s="65" t="s">
        <v>101</v>
      </c>
      <c r="F169" s="66">
        <v>180</v>
      </c>
      <c r="G169" s="51">
        <v>3.9529999999999998</v>
      </c>
      <c r="H169" s="51">
        <v>5.8940000000000001</v>
      </c>
      <c r="I169" s="51">
        <v>26.533000000000001</v>
      </c>
      <c r="J169" s="51">
        <v>174.99</v>
      </c>
      <c r="K169" s="52" t="s">
        <v>105</v>
      </c>
      <c r="L169" s="50">
        <v>24</v>
      </c>
    </row>
    <row r="170" spans="1:12" ht="15" x14ac:dyDescent="0.25">
      <c r="A170" s="23"/>
      <c r="B170" s="15"/>
      <c r="C170" s="11"/>
      <c r="D170" s="7" t="s">
        <v>29</v>
      </c>
      <c r="E170" s="65" t="s">
        <v>71</v>
      </c>
      <c r="F170" s="66">
        <v>200</v>
      </c>
      <c r="G170" s="51">
        <v>6.0999999999999999E-2</v>
      </c>
      <c r="H170" s="51">
        <v>6.0999999999999999E-2</v>
      </c>
      <c r="I170" s="51">
        <v>21.452000000000002</v>
      </c>
      <c r="J170" s="51">
        <v>86.600999999999999</v>
      </c>
      <c r="K170" s="52" t="s">
        <v>76</v>
      </c>
      <c r="L170" s="50">
        <v>20</v>
      </c>
    </row>
    <row r="171" spans="1:12" ht="15" x14ac:dyDescent="0.25">
      <c r="A171" s="23"/>
      <c r="B171" s="15"/>
      <c r="C171" s="11"/>
      <c r="D171" s="7" t="s">
        <v>30</v>
      </c>
      <c r="E171" s="65" t="s">
        <v>48</v>
      </c>
      <c r="F171" s="66">
        <v>30</v>
      </c>
      <c r="G171" s="51">
        <v>2.25</v>
      </c>
      <c r="H171" s="51">
        <v>0.87</v>
      </c>
      <c r="I171" s="51">
        <v>15.42</v>
      </c>
      <c r="J171" s="51">
        <v>78.510000000000005</v>
      </c>
      <c r="K171" s="52" t="s">
        <v>50</v>
      </c>
      <c r="L171" s="50">
        <v>3</v>
      </c>
    </row>
    <row r="172" spans="1:12" ht="15" x14ac:dyDescent="0.25">
      <c r="A172" s="23"/>
      <c r="B172" s="15"/>
      <c r="C172" s="11"/>
      <c r="D172" s="7" t="s">
        <v>31</v>
      </c>
      <c r="E172" s="65" t="s">
        <v>56</v>
      </c>
      <c r="F172" s="66">
        <v>40</v>
      </c>
      <c r="G172" s="51">
        <v>3.08</v>
      </c>
      <c r="H172" s="51">
        <v>0.56000000000000005</v>
      </c>
      <c r="I172" s="51">
        <v>15.08</v>
      </c>
      <c r="J172" s="51">
        <v>77.680000000000007</v>
      </c>
      <c r="K172" s="52" t="s">
        <v>50</v>
      </c>
      <c r="L172" s="50">
        <v>1.08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905</v>
      </c>
      <c r="G175" s="19">
        <f t="shared" ref="G175:J175" si="80">SUM(G166:G174)</f>
        <v>34.384999999999998</v>
      </c>
      <c r="H175" s="19">
        <f t="shared" si="80"/>
        <v>46.007999999999996</v>
      </c>
      <c r="I175" s="19">
        <f t="shared" si="80"/>
        <v>120.881</v>
      </c>
      <c r="J175" s="19">
        <f t="shared" si="80"/>
        <v>1035.136</v>
      </c>
      <c r="K175" s="25"/>
      <c r="L175" s="19">
        <f t="shared" ref="L175" si="81">SUM(L166:L174)</f>
        <v>178.92000000000002</v>
      </c>
    </row>
    <row r="176" spans="1:12" ht="15.75" thickBot="1" x14ac:dyDescent="0.2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1407</v>
      </c>
      <c r="G176" s="32">
        <f t="shared" ref="G176" si="82">G165+G175</f>
        <v>54.177999999999997</v>
      </c>
      <c r="H176" s="32">
        <f t="shared" ref="H176" si="83">H165+H175</f>
        <v>60.890999999999991</v>
      </c>
      <c r="I176" s="32">
        <f t="shared" ref="I176" si="84">I165+I175</f>
        <v>248.58</v>
      </c>
      <c r="J176" s="32">
        <f t="shared" ref="J176:L176" si="85">J165+J175</f>
        <v>1759.0509999999999</v>
      </c>
      <c r="K176" s="32"/>
      <c r="L176" s="32">
        <f t="shared" si="85"/>
        <v>303.32000000000005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61" t="s">
        <v>148</v>
      </c>
      <c r="F177" s="62">
        <v>260</v>
      </c>
      <c r="G177" s="51">
        <v>9.2050000000000001</v>
      </c>
      <c r="H177" s="51">
        <v>11.09</v>
      </c>
      <c r="I177" s="51">
        <v>49.585000000000001</v>
      </c>
      <c r="J177" s="51">
        <v>334.97</v>
      </c>
      <c r="K177" s="52" t="s">
        <v>149</v>
      </c>
      <c r="L177" s="50">
        <v>64.72</v>
      </c>
    </row>
    <row r="178" spans="1:12" ht="15" x14ac:dyDescent="0.25">
      <c r="A178" s="23"/>
      <c r="B178" s="15"/>
      <c r="C178" s="11"/>
      <c r="D178" s="6"/>
      <c r="E178" s="61" t="s">
        <v>62</v>
      </c>
      <c r="F178" s="62">
        <v>15</v>
      </c>
      <c r="G178" s="51">
        <v>4.3890000000000002</v>
      </c>
      <c r="H178" s="51">
        <v>4.3890000000000002</v>
      </c>
      <c r="I178" s="51">
        <v>0</v>
      </c>
      <c r="J178" s="51">
        <v>57.057000000000002</v>
      </c>
      <c r="K178" s="52" t="s">
        <v>64</v>
      </c>
      <c r="L178" s="50">
        <v>34.4</v>
      </c>
    </row>
    <row r="179" spans="1:12" ht="15" x14ac:dyDescent="0.25">
      <c r="A179" s="23"/>
      <c r="B179" s="15"/>
      <c r="C179" s="11"/>
      <c r="D179" s="7" t="s">
        <v>21</v>
      </c>
      <c r="E179" s="61" t="s">
        <v>65</v>
      </c>
      <c r="F179" s="62">
        <v>215</v>
      </c>
      <c r="G179" s="51">
        <v>0</v>
      </c>
      <c r="H179" s="51">
        <v>0</v>
      </c>
      <c r="I179" s="51">
        <v>14.97</v>
      </c>
      <c r="J179" s="51">
        <v>59.88</v>
      </c>
      <c r="K179" s="52" t="s">
        <v>66</v>
      </c>
      <c r="L179" s="50">
        <v>18</v>
      </c>
    </row>
    <row r="180" spans="1:12" ht="15" x14ac:dyDescent="0.25">
      <c r="A180" s="23"/>
      <c r="B180" s="15"/>
      <c r="C180" s="11"/>
      <c r="D180" s="7" t="s">
        <v>22</v>
      </c>
      <c r="E180" s="61" t="s">
        <v>48</v>
      </c>
      <c r="F180" s="62">
        <v>60</v>
      </c>
      <c r="G180" s="51">
        <v>4.5</v>
      </c>
      <c r="H180" s="51">
        <v>1.74</v>
      </c>
      <c r="I180" s="51">
        <v>30.84</v>
      </c>
      <c r="J180" s="51">
        <v>157.02000000000001</v>
      </c>
      <c r="K180" s="52" t="s">
        <v>50</v>
      </c>
      <c r="L180" s="50">
        <v>3</v>
      </c>
    </row>
    <row r="181" spans="1:12" ht="15" x14ac:dyDescent="0.2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550</v>
      </c>
      <c r="G184" s="19">
        <f t="shared" ref="G184:J184" si="86">SUM(G177:G183)</f>
        <v>18.094000000000001</v>
      </c>
      <c r="H184" s="19">
        <f t="shared" si="86"/>
        <v>17.218999999999998</v>
      </c>
      <c r="I184" s="19">
        <f t="shared" si="86"/>
        <v>95.39500000000001</v>
      </c>
      <c r="J184" s="19">
        <f t="shared" si="86"/>
        <v>608.92700000000002</v>
      </c>
      <c r="K184" s="25"/>
      <c r="L184" s="19">
        <f t="shared" ref="L184" si="87">SUM(L177:L183)</f>
        <v>120.12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6" t="s">
        <v>150</v>
      </c>
      <c r="F185" s="58">
        <v>100</v>
      </c>
      <c r="G185" s="54">
        <v>1.8380000000000001</v>
      </c>
      <c r="H185" s="54">
        <v>5.3109999999999999</v>
      </c>
      <c r="I185" s="54">
        <v>13.055</v>
      </c>
      <c r="J185" s="54">
        <v>107.371</v>
      </c>
      <c r="K185" s="55" t="s">
        <v>153</v>
      </c>
      <c r="L185" s="50">
        <v>28.48</v>
      </c>
    </row>
    <row r="186" spans="1:12" ht="15" x14ac:dyDescent="0.25">
      <c r="A186" s="23"/>
      <c r="B186" s="15"/>
      <c r="C186" s="11"/>
      <c r="D186" s="7" t="s">
        <v>26</v>
      </c>
      <c r="E186" s="56" t="s">
        <v>151</v>
      </c>
      <c r="F186" s="57">
        <v>250</v>
      </c>
      <c r="G186" s="51">
        <v>2.6869999999999998</v>
      </c>
      <c r="H186" s="51">
        <v>5.6369999999999996</v>
      </c>
      <c r="I186" s="51">
        <v>17.010000000000002</v>
      </c>
      <c r="J186" s="51">
        <v>129.52099999999999</v>
      </c>
      <c r="K186" s="52" t="s">
        <v>154</v>
      </c>
      <c r="L186" s="50">
        <v>39.19</v>
      </c>
    </row>
    <row r="187" spans="1:12" ht="15" x14ac:dyDescent="0.25">
      <c r="A187" s="23"/>
      <c r="B187" s="15"/>
      <c r="C187" s="11"/>
      <c r="D187" s="7" t="s">
        <v>27</v>
      </c>
      <c r="E187" s="56" t="s">
        <v>152</v>
      </c>
      <c r="F187" s="57">
        <v>200</v>
      </c>
      <c r="G187" s="51">
        <v>22.145</v>
      </c>
      <c r="H187" s="51">
        <v>28.536000000000001</v>
      </c>
      <c r="I187" s="51">
        <v>36.856999999999999</v>
      </c>
      <c r="J187" s="51">
        <v>492.83199999999999</v>
      </c>
      <c r="K187" s="52" t="s">
        <v>155</v>
      </c>
      <c r="L187" s="50">
        <v>91.45</v>
      </c>
    </row>
    <row r="188" spans="1:12" ht="15" x14ac:dyDescent="0.2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56" t="s">
        <v>55</v>
      </c>
      <c r="F189" s="57">
        <v>200</v>
      </c>
      <c r="G189" s="51">
        <v>0.44</v>
      </c>
      <c r="H189" s="51">
        <v>0.02</v>
      </c>
      <c r="I189" s="51">
        <v>31.76</v>
      </c>
      <c r="J189" s="51">
        <v>128.97999999999999</v>
      </c>
      <c r="K189" s="52" t="s">
        <v>61</v>
      </c>
      <c r="L189" s="50">
        <v>20</v>
      </c>
    </row>
    <row r="190" spans="1:12" ht="15" x14ac:dyDescent="0.25">
      <c r="A190" s="23"/>
      <c r="B190" s="15"/>
      <c r="C190" s="11"/>
      <c r="D190" s="7" t="s">
        <v>30</v>
      </c>
      <c r="E190" s="56" t="s">
        <v>48</v>
      </c>
      <c r="F190" s="57">
        <v>20</v>
      </c>
      <c r="G190" s="51">
        <v>1.5</v>
      </c>
      <c r="H190" s="51">
        <v>0.57999999999999996</v>
      </c>
      <c r="I190" s="51">
        <v>10.28</v>
      </c>
      <c r="J190" s="51">
        <v>52.34</v>
      </c>
      <c r="K190" s="52" t="s">
        <v>50</v>
      </c>
      <c r="L190" s="50">
        <v>3</v>
      </c>
    </row>
    <row r="191" spans="1:12" ht="15" x14ac:dyDescent="0.25">
      <c r="A191" s="23"/>
      <c r="B191" s="15"/>
      <c r="C191" s="11"/>
      <c r="D191" s="7" t="s">
        <v>31</v>
      </c>
      <c r="E191" s="56" t="s">
        <v>56</v>
      </c>
      <c r="F191" s="57">
        <v>25</v>
      </c>
      <c r="G191" s="51">
        <v>1.925</v>
      </c>
      <c r="H191" s="51">
        <v>0.35</v>
      </c>
      <c r="I191" s="51">
        <v>9.4250000000000007</v>
      </c>
      <c r="J191" s="51">
        <v>48.55</v>
      </c>
      <c r="K191" s="52" t="s">
        <v>50</v>
      </c>
      <c r="L191" s="50">
        <v>1.08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795</v>
      </c>
      <c r="G194" s="19">
        <f t="shared" ref="G194:J194" si="88">SUM(G185:G193)</f>
        <v>30.535000000000004</v>
      </c>
      <c r="H194" s="19">
        <f t="shared" si="88"/>
        <v>40.434000000000005</v>
      </c>
      <c r="I194" s="19">
        <f t="shared" si="88"/>
        <v>118.387</v>
      </c>
      <c r="J194" s="19">
        <f t="shared" si="88"/>
        <v>959.59399999999994</v>
      </c>
      <c r="K194" s="25"/>
      <c r="L194" s="19">
        <f t="shared" ref="L194" si="89">SUM(L185:L193)</f>
        <v>183.20000000000002</v>
      </c>
    </row>
    <row r="195" spans="1:12" ht="15.75" thickBot="1" x14ac:dyDescent="0.2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1345</v>
      </c>
      <c r="G195" s="32">
        <f t="shared" ref="G195" si="90">G184+G194</f>
        <v>48.629000000000005</v>
      </c>
      <c r="H195" s="32">
        <f t="shared" ref="H195" si="91">H184+H194</f>
        <v>57.653000000000006</v>
      </c>
      <c r="I195" s="32">
        <f t="shared" ref="I195" si="92">I184+I194</f>
        <v>213.78200000000001</v>
      </c>
      <c r="J195" s="32">
        <f t="shared" ref="J195:L195" si="93">J184+J194</f>
        <v>1568.521</v>
      </c>
      <c r="K195" s="32"/>
      <c r="L195" s="32">
        <f t="shared" si="93"/>
        <v>303.32000000000005</v>
      </c>
    </row>
    <row r="196" spans="1:12" ht="13.5" thickBot="1" x14ac:dyDescent="0.25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1358.8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51.666899999999998</v>
      </c>
      <c r="H196" s="34">
        <f t="shared" si="94"/>
        <v>61.837400000000002</v>
      </c>
      <c r="I196" s="34">
        <f t="shared" si="94"/>
        <v>221.85269999999997</v>
      </c>
      <c r="J196" s="34">
        <f t="shared" si="94"/>
        <v>1650.6149999999998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303.32000000000005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conditionalFormatting sqref="L7">
    <cfRule type="cellIs" dxfId="55" priority="102" operator="equal">
      <formula>0</formula>
    </cfRule>
  </conditionalFormatting>
  <conditionalFormatting sqref="L6">
    <cfRule type="cellIs" dxfId="54" priority="100" operator="equal">
      <formula>0</formula>
    </cfRule>
  </conditionalFormatting>
  <conditionalFormatting sqref="L8:L9">
    <cfRule type="cellIs" dxfId="53" priority="98" operator="equal">
      <formula>0</formula>
    </cfRule>
  </conditionalFormatting>
  <conditionalFormatting sqref="L14:L20">
    <cfRule type="cellIs" dxfId="52" priority="96" operator="equal">
      <formula>0</formula>
    </cfRule>
  </conditionalFormatting>
  <conditionalFormatting sqref="L26">
    <cfRule type="cellIs" dxfId="51" priority="93" operator="equal">
      <formula>0</formula>
    </cfRule>
  </conditionalFormatting>
  <conditionalFormatting sqref="L25">
    <cfRule type="cellIs" dxfId="50" priority="92" operator="equal">
      <formula>0</formula>
    </cfRule>
  </conditionalFormatting>
  <conditionalFormatting sqref="L27:L28">
    <cfRule type="cellIs" dxfId="49" priority="90" operator="equal">
      <formula>0</formula>
    </cfRule>
  </conditionalFormatting>
  <conditionalFormatting sqref="L33:L39">
    <cfRule type="cellIs" dxfId="48" priority="88" operator="equal">
      <formula>0</formula>
    </cfRule>
  </conditionalFormatting>
  <conditionalFormatting sqref="L48">
    <cfRule type="cellIs" dxfId="47" priority="86" operator="equal">
      <formula>0</formula>
    </cfRule>
  </conditionalFormatting>
  <conditionalFormatting sqref="L44">
    <cfRule type="cellIs" dxfId="46" priority="84" operator="equal">
      <formula>0</formula>
    </cfRule>
  </conditionalFormatting>
  <conditionalFormatting sqref="L46:L47">
    <cfRule type="cellIs" dxfId="45" priority="82" operator="equal">
      <formula>0</formula>
    </cfRule>
  </conditionalFormatting>
  <conditionalFormatting sqref="L52:L58">
    <cfRule type="cellIs" dxfId="44" priority="80" operator="equal">
      <formula>0</formula>
    </cfRule>
  </conditionalFormatting>
  <conditionalFormatting sqref="L64">
    <cfRule type="cellIs" dxfId="43" priority="78" operator="equal">
      <formula>0</formula>
    </cfRule>
  </conditionalFormatting>
  <conditionalFormatting sqref="L63">
    <cfRule type="cellIs" dxfId="42" priority="76" operator="equal">
      <formula>0</formula>
    </cfRule>
  </conditionalFormatting>
  <conditionalFormatting sqref="L65:L66">
    <cfRule type="cellIs" dxfId="41" priority="74" operator="equal">
      <formula>0</formula>
    </cfRule>
  </conditionalFormatting>
  <conditionalFormatting sqref="L71:L77">
    <cfRule type="cellIs" dxfId="40" priority="72" operator="equal">
      <formula>0</formula>
    </cfRule>
  </conditionalFormatting>
  <conditionalFormatting sqref="L86">
    <cfRule type="cellIs" dxfId="39" priority="70" operator="equal">
      <formula>0</formula>
    </cfRule>
  </conditionalFormatting>
  <conditionalFormatting sqref="L82">
    <cfRule type="cellIs" dxfId="38" priority="68" operator="equal">
      <formula>0</formula>
    </cfRule>
  </conditionalFormatting>
  <conditionalFormatting sqref="L84:L85">
    <cfRule type="cellIs" dxfId="37" priority="66" operator="equal">
      <formula>0</formula>
    </cfRule>
  </conditionalFormatting>
  <conditionalFormatting sqref="L90:L96">
    <cfRule type="cellIs" dxfId="36" priority="64" operator="equal">
      <formula>0</formula>
    </cfRule>
  </conditionalFormatting>
  <conditionalFormatting sqref="L102">
    <cfRule type="cellIs" dxfId="35" priority="62" operator="equal">
      <formula>0</formula>
    </cfRule>
  </conditionalFormatting>
  <conditionalFormatting sqref="L101">
    <cfRule type="cellIs" dxfId="34" priority="60" operator="equal">
      <formula>0</formula>
    </cfRule>
  </conditionalFormatting>
  <conditionalFormatting sqref="L103:L104">
    <cfRule type="cellIs" dxfId="33" priority="58" operator="equal">
      <formula>0</formula>
    </cfRule>
  </conditionalFormatting>
  <conditionalFormatting sqref="L109:L115">
    <cfRule type="cellIs" dxfId="32" priority="56" operator="equal">
      <formula>0</formula>
    </cfRule>
  </conditionalFormatting>
  <conditionalFormatting sqref="L124">
    <cfRule type="cellIs" dxfId="31" priority="54" operator="equal">
      <formula>0</formula>
    </cfRule>
  </conditionalFormatting>
  <conditionalFormatting sqref="L120">
    <cfRule type="cellIs" dxfId="30" priority="52" operator="equal">
      <formula>0</formula>
    </cfRule>
  </conditionalFormatting>
  <conditionalFormatting sqref="L122:L123">
    <cfRule type="cellIs" dxfId="29" priority="50" operator="equal">
      <formula>0</formula>
    </cfRule>
  </conditionalFormatting>
  <conditionalFormatting sqref="L128:L129 L132:L134">
    <cfRule type="cellIs" dxfId="28" priority="48" operator="equal">
      <formula>0</formula>
    </cfRule>
  </conditionalFormatting>
  <conditionalFormatting sqref="L140">
    <cfRule type="cellIs" dxfId="27" priority="46" operator="equal">
      <formula>0</formula>
    </cfRule>
  </conditionalFormatting>
  <conditionalFormatting sqref="L139">
    <cfRule type="cellIs" dxfId="26" priority="44" operator="equal">
      <formula>0</formula>
    </cfRule>
  </conditionalFormatting>
  <conditionalFormatting sqref="L142">
    <cfRule type="cellIs" dxfId="25" priority="41" operator="equal">
      <formula>0</formula>
    </cfRule>
  </conditionalFormatting>
  <conditionalFormatting sqref="L141">
    <cfRule type="cellIs" dxfId="24" priority="40" operator="equal">
      <formula>0</formula>
    </cfRule>
  </conditionalFormatting>
  <conditionalFormatting sqref="L151:L153">
    <cfRule type="cellIs" dxfId="22" priority="36" operator="equal">
      <formula>0</formula>
    </cfRule>
  </conditionalFormatting>
  <conditionalFormatting sqref="L147:L148">
    <cfRule type="cellIs" dxfId="21" priority="35" operator="equal">
      <formula>0</formula>
    </cfRule>
  </conditionalFormatting>
  <conditionalFormatting sqref="L159">
    <cfRule type="cellIs" dxfId="20" priority="32" operator="equal">
      <formula>0</formula>
    </cfRule>
  </conditionalFormatting>
  <conditionalFormatting sqref="L162">
    <cfRule type="cellIs" dxfId="19" priority="30" operator="equal">
      <formula>0</formula>
    </cfRule>
  </conditionalFormatting>
  <conditionalFormatting sqref="L158">
    <cfRule type="cellIs" dxfId="18" priority="28" operator="equal">
      <formula>0</formula>
    </cfRule>
  </conditionalFormatting>
  <conditionalFormatting sqref="L161">
    <cfRule type="cellIs" dxfId="17" priority="25" operator="equal">
      <formula>0</formula>
    </cfRule>
  </conditionalFormatting>
  <conditionalFormatting sqref="L160">
    <cfRule type="cellIs" dxfId="16" priority="24" operator="equal">
      <formula>0</formula>
    </cfRule>
  </conditionalFormatting>
  <conditionalFormatting sqref="L166:L168 L170">
    <cfRule type="cellIs" dxfId="15" priority="19" operator="equal">
      <formula>0</formula>
    </cfRule>
  </conditionalFormatting>
  <conditionalFormatting sqref="L169">
    <cfRule type="cellIs" dxfId="14" priority="18" operator="equal">
      <formula>0</formula>
    </cfRule>
  </conditionalFormatting>
  <conditionalFormatting sqref="L171:L172">
    <cfRule type="cellIs" dxfId="13" priority="20" operator="equal">
      <formula>0</formula>
    </cfRule>
  </conditionalFormatting>
  <conditionalFormatting sqref="L178">
    <cfRule type="cellIs" dxfId="12" priority="16" operator="equal">
      <formula>0</formula>
    </cfRule>
  </conditionalFormatting>
  <conditionalFormatting sqref="L177">
    <cfRule type="cellIs" dxfId="11" priority="14" operator="equal">
      <formula>0</formula>
    </cfRule>
  </conditionalFormatting>
  <conditionalFormatting sqref="L179:L180">
    <cfRule type="cellIs" dxfId="10" priority="12" operator="equal">
      <formula>0</formula>
    </cfRule>
  </conditionalFormatting>
  <conditionalFormatting sqref="L185:L186">
    <cfRule type="cellIs" dxfId="9" priority="9" operator="equal">
      <formula>0</formula>
    </cfRule>
  </conditionalFormatting>
  <conditionalFormatting sqref="L187">
    <cfRule type="cellIs" dxfId="8" priority="8" operator="equal">
      <formula>0</formula>
    </cfRule>
  </conditionalFormatting>
  <conditionalFormatting sqref="L190:L191">
    <cfRule type="cellIs" dxfId="7" priority="5" operator="equal">
      <formula>0</formula>
    </cfRule>
  </conditionalFormatting>
  <conditionalFormatting sqref="L189">
    <cfRule type="cellIs" dxfId="6" priority="4" operator="equal">
      <formula>0</formula>
    </cfRule>
  </conditionalFormatting>
  <conditionalFormatting sqref="L149">
    <cfRule type="cellIs" dxfId="5" priority="3" operator="equal">
      <formula>0</formula>
    </cfRule>
  </conditionalFormatting>
  <conditionalFormatting sqref="L150">
    <cfRule type="cellIs" dxfId="3" priority="2" operator="equal">
      <formula>0</formula>
    </cfRule>
  </conditionalFormatting>
  <conditionalFormatting sqref="L130:L131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Igor</cp:lastModifiedBy>
  <dcterms:created xsi:type="dcterms:W3CDTF">2022-05-16T14:23:56Z</dcterms:created>
  <dcterms:modified xsi:type="dcterms:W3CDTF">2026-04-19T13:53:00Z</dcterms:modified>
</cp:coreProperties>
</file>