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R:\Catering\TASKS\Опер упр Филиал Запад\Управление образования (школы Тагил)\3. Производство\3.1. Меню. План- меню в разрезе\Комплексный обед\Новое меню\"/>
    </mc:Choice>
  </mc:AlternateContent>
  <xr:revisionPtr revIDLastSave="0" documentId="13_ncr:1_{415C0DA0-E2F3-414A-BF17-768EFDFEE67A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1неделя" sheetId="1" r:id="rId1"/>
    <sheet name="2 неделя " sheetId="5" r:id="rId2"/>
  </sheets>
  <definedNames>
    <definedName name="_xlnm.Print_Area" localSheetId="0">'1неделя'!$A$1:$I$447</definedName>
    <definedName name="_xlnm.Print_Area" localSheetId="1">'2 неделя '!$A$2:$I$454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3" i="5" l="1"/>
  <c r="A281" i="5"/>
  <c r="A190" i="5"/>
  <c r="A98" i="5"/>
  <c r="H128" i="5" l="1"/>
  <c r="H122" i="5"/>
  <c r="H33" i="5" l="1"/>
  <c r="H27" i="5"/>
  <c r="H213" i="5" l="1"/>
  <c r="H389" i="1" l="1"/>
  <c r="H383" i="1"/>
  <c r="H299" i="1" l="1"/>
  <c r="H293" i="1"/>
  <c r="H208" i="1" l="1"/>
  <c r="H202" i="1"/>
  <c r="H121" i="1"/>
  <c r="H115" i="1"/>
  <c r="H26" i="1"/>
  <c r="G92" i="1" l="1"/>
  <c r="H32" i="1" l="1"/>
</calcChain>
</file>

<file path=xl/sharedStrings.xml><?xml version="1.0" encoding="utf-8"?>
<sst xmlns="http://schemas.openxmlformats.org/spreadsheetml/2006/main" count="1829" uniqueCount="188">
  <si>
    <t>Наименование блюд</t>
  </si>
  <si>
    <t>Выход</t>
  </si>
  <si>
    <t>Цена, руб.</t>
  </si>
  <si>
    <t>Белки</t>
  </si>
  <si>
    <t>Жиры</t>
  </si>
  <si>
    <t>78/2004</t>
  </si>
  <si>
    <t>покупное/</t>
  </si>
  <si>
    <t>Итого</t>
  </si>
  <si>
    <t>*Цены на блюда в составе рациона носят справочно-условный характер. Юридически значимая цена питания определена стоимостью рациона, согласно условиям контракта</t>
  </si>
  <si>
    <t>№ сб-ка рецептур</t>
  </si>
  <si>
    <t>Пищев.ве-ва</t>
  </si>
  <si>
    <t>Энергетич. Ценность</t>
  </si>
  <si>
    <t>Уг-ды</t>
  </si>
  <si>
    <t>Печенье</t>
  </si>
  <si>
    <t>3 шт</t>
  </si>
  <si>
    <t>257/1996</t>
  </si>
  <si>
    <t>Каша молочная пшенная с маслом</t>
  </si>
  <si>
    <t>200/5</t>
  </si>
  <si>
    <t>377/2015</t>
  </si>
  <si>
    <t>Чай с лимоном</t>
  </si>
  <si>
    <t>200/15/7</t>
  </si>
  <si>
    <t>покупное</t>
  </si>
  <si>
    <t>Хлеб пшеничный</t>
  </si>
  <si>
    <t>Энергетич Ценность</t>
  </si>
  <si>
    <t>Икра морковная</t>
  </si>
  <si>
    <t>120/1996</t>
  </si>
  <si>
    <t>Щи из свежей капусты с картофелем</t>
  </si>
  <si>
    <t>523/2022</t>
  </si>
  <si>
    <t>Бифштекс по-домашнему с соусом сметанно-томатным (свинин., говяд.)</t>
  </si>
  <si>
    <t>60/30</t>
  </si>
  <si>
    <t>257,табл.4/271</t>
  </si>
  <si>
    <t>Каша гречневая рассыпчатая</t>
  </si>
  <si>
    <t>349/2015</t>
  </si>
  <si>
    <t>Компот из смеси сухофруктов</t>
  </si>
  <si>
    <t>Хлеб ржаной</t>
  </si>
  <si>
    <t>ДОВЗ (1-4)</t>
  </si>
  <si>
    <t>Цена</t>
  </si>
  <si>
    <t>15/2015</t>
  </si>
  <si>
    <t>Сыр (порциями)</t>
  </si>
  <si>
    <t>Каша молочная геркулесовая с маслом</t>
  </si>
  <si>
    <t>200/10</t>
  </si>
  <si>
    <t>376/2015</t>
  </si>
  <si>
    <t>Чай с сахаром</t>
  </si>
  <si>
    <t>200/15</t>
  </si>
  <si>
    <t>93/2022</t>
  </si>
  <si>
    <t>Салат из отварной свеклы с яблоком</t>
  </si>
  <si>
    <t>129/1996</t>
  </si>
  <si>
    <t>Рассольник ленинградский со сметаной</t>
  </si>
  <si>
    <t>229/2015</t>
  </si>
  <si>
    <t>Рыба, тушеная в томате с овощами (минтай)</t>
  </si>
  <si>
    <t>465/1996</t>
  </si>
  <si>
    <t>Рис отварной</t>
  </si>
  <si>
    <t>856/2022</t>
  </si>
  <si>
    <t>Напиток яблочный</t>
  </si>
  <si>
    <t>Обед 1-4 (льготное питание)</t>
  </si>
  <si>
    <t>250/5</t>
  </si>
  <si>
    <t>70/30</t>
  </si>
  <si>
    <t xml:space="preserve">Обед 5-11 (льготное питание) </t>
  </si>
  <si>
    <t>ДОВЗ (5-11)</t>
  </si>
  <si>
    <t>132,00 Абонемент платного питания №3 (Обед 5-11)</t>
  </si>
  <si>
    <t>424/2005</t>
  </si>
  <si>
    <t>Булочка домашняя</t>
  </si>
  <si>
    <t>132,0 руб</t>
  </si>
  <si>
    <t>338/2015</t>
  </si>
  <si>
    <t>Яблоко</t>
  </si>
  <si>
    <t>100</t>
  </si>
  <si>
    <t>406/2005</t>
  </si>
  <si>
    <t>Пирожок с капустой</t>
  </si>
  <si>
    <t xml:space="preserve">Технолог </t>
  </si>
  <si>
    <t xml:space="preserve">             Зав.производством      __________________________________</t>
  </si>
  <si>
    <t>Согласовано, директор школы___________________________________</t>
  </si>
  <si>
    <t>250/10</t>
  </si>
  <si>
    <t>740/2004</t>
  </si>
  <si>
    <t xml:space="preserve">Шанежка с наливкой </t>
  </si>
  <si>
    <t>520/1997</t>
  </si>
  <si>
    <t>Котлета особая из кур с соусом красным основным (кура)</t>
  </si>
  <si>
    <t>57/2016</t>
  </si>
  <si>
    <t>Икра кабачковая</t>
  </si>
  <si>
    <t>248/2022</t>
  </si>
  <si>
    <t>Суп Кубанский с гренками</t>
  </si>
  <si>
    <t>200/20</t>
  </si>
  <si>
    <t>605/2022</t>
  </si>
  <si>
    <t>Ежики куриные с соусом сметанным с томатом (кура)</t>
  </si>
  <si>
    <t>273, 469/1996</t>
  </si>
  <si>
    <t>Макароны отварные</t>
  </si>
  <si>
    <t>54-10гн/2018</t>
  </si>
  <si>
    <t>Чай с клюквой и сахаром</t>
  </si>
  <si>
    <t>250/20</t>
  </si>
  <si>
    <t>Мандарин</t>
  </si>
  <si>
    <t>284/1996</t>
  </si>
  <si>
    <t>Омлет натуральный</t>
  </si>
  <si>
    <t>ТТК №376</t>
  </si>
  <si>
    <t>Чай с шиповником</t>
  </si>
  <si>
    <t>417/2005</t>
  </si>
  <si>
    <t>Гребешок с повидлом</t>
  </si>
  <si>
    <t>12/2016</t>
  </si>
  <si>
    <t>Чай с витаминами</t>
  </si>
  <si>
    <t>200</t>
  </si>
  <si>
    <t>142/2022</t>
  </si>
  <si>
    <t>Салат Осенний (картоф., свекла, лук, морк.)</t>
  </si>
  <si>
    <t>113/2017</t>
  </si>
  <si>
    <t>Суп-лапша домашняя с птицей (кура)</t>
  </si>
  <si>
    <t>268/2015</t>
  </si>
  <si>
    <t>Шницель с соусом красным основным (свинина)</t>
  </si>
  <si>
    <t>472/1996</t>
  </si>
  <si>
    <t>Картофельное пюре</t>
  </si>
  <si>
    <t>209/2015</t>
  </si>
  <si>
    <t>Яйца вареные</t>
  </si>
  <si>
    <t>1 шт</t>
  </si>
  <si>
    <t>175/2005</t>
  </si>
  <si>
    <t>Каша молочная Дружба с маслом сливочным</t>
  </si>
  <si>
    <t>87/276</t>
  </si>
  <si>
    <t>Манник</t>
  </si>
  <si>
    <t>36/2014</t>
  </si>
  <si>
    <t>Салат картофельный с зеленым горошком</t>
  </si>
  <si>
    <t>217/2022</t>
  </si>
  <si>
    <t>Борщ Сибирский</t>
  </si>
  <si>
    <t>435/2022</t>
  </si>
  <si>
    <t>Суфле (запеканка) творожное с молоком сгущенным</t>
  </si>
  <si>
    <t>130/20</t>
  </si>
  <si>
    <t>160/40</t>
  </si>
  <si>
    <t xml:space="preserve">                                  132,00 Абонемент платного питания №3 (Обед 5-11)</t>
  </si>
  <si>
    <t>Напиток витаминный</t>
  </si>
  <si>
    <t>64,74 руб</t>
  </si>
  <si>
    <t>67/2015</t>
  </si>
  <si>
    <t>Винегрет овощной</t>
  </si>
  <si>
    <t>260/2015</t>
  </si>
  <si>
    <t>Гуляш (свинина)</t>
  </si>
  <si>
    <t>388/2015</t>
  </si>
  <si>
    <t>Напиток из шиповника</t>
  </si>
  <si>
    <t>783/2022</t>
  </si>
  <si>
    <t>Чай фруктовый (с яблоком)</t>
  </si>
  <si>
    <t>110/1996</t>
  </si>
  <si>
    <t>Борщ с капустой и картофелем, со сметаной</t>
  </si>
  <si>
    <t>294/2015</t>
  </si>
  <si>
    <t>Котлеты рубленые из птицы с соусом сметанным (куры)</t>
  </si>
  <si>
    <t>70/2015</t>
  </si>
  <si>
    <t xml:space="preserve">Овощи натуральные соленые (огурец) </t>
  </si>
  <si>
    <t>399/2022</t>
  </si>
  <si>
    <t>Макароны, запеченные с сыром</t>
  </si>
  <si>
    <t>425/2005</t>
  </si>
  <si>
    <t>Булочка Дорожная</t>
  </si>
  <si>
    <t xml:space="preserve">        Обед 1-4 (льготное питание)</t>
  </si>
  <si>
    <t>39/2016</t>
  </si>
  <si>
    <t>Салат картофельный с капустой квашеной</t>
  </si>
  <si>
    <t>220/2022</t>
  </si>
  <si>
    <t>Рассольник по-россошански</t>
  </si>
  <si>
    <t>291/2015</t>
  </si>
  <si>
    <t>Плов из птицы (кура)</t>
  </si>
  <si>
    <t>182/2017</t>
  </si>
  <si>
    <t>Каша жидкая молочная ячневая с маслом</t>
  </si>
  <si>
    <t xml:space="preserve">                       132,00 Абонемент платного питания №3 (Обед 5-11)</t>
  </si>
  <si>
    <t xml:space="preserve">                              132,00 Абонемент платного питания №3 (Обед 5-11)</t>
  </si>
  <si>
    <t>79/2004</t>
  </si>
  <si>
    <t>Икра овощная закусочная</t>
  </si>
  <si>
    <t>138/1996</t>
  </si>
  <si>
    <t>Суп гороховый с гренками</t>
  </si>
  <si>
    <t>278/2017</t>
  </si>
  <si>
    <t>Тефтели (свинина)</t>
  </si>
  <si>
    <t>Каша молочная рисовая с маслом сливочным</t>
  </si>
  <si>
    <t>40/2017</t>
  </si>
  <si>
    <t>Салат картофельный с морковью и зеленым горошком</t>
  </si>
  <si>
    <t>287/2022</t>
  </si>
  <si>
    <t>Щи Новгородские со сметаной</t>
  </si>
  <si>
    <t>622/2022</t>
  </si>
  <si>
    <t>Шницель рубленый куриный с соусом сметанным с томатом (кура)</t>
  </si>
  <si>
    <t xml:space="preserve">                            132,00 Абонемент платного питания №3 (Обед 5-11)</t>
  </si>
  <si>
    <t xml:space="preserve">                               Обед 1-4 (льготное питание)</t>
  </si>
  <si>
    <t xml:space="preserve">           Обед 5-11 (льготное питание) </t>
  </si>
  <si>
    <t>64,74 Абонемент платного питания №4</t>
  </si>
  <si>
    <t xml:space="preserve">             Обед 1-4 (льготное питание)</t>
  </si>
  <si>
    <t>стр.17/1999</t>
  </si>
  <si>
    <t>Крендель сахарный</t>
  </si>
  <si>
    <t>410/2005</t>
  </si>
  <si>
    <t>Ватрушка с повидлом</t>
  </si>
  <si>
    <t>400/2016</t>
  </si>
  <si>
    <t>Кисель из сока</t>
  </si>
  <si>
    <t>28/2005</t>
  </si>
  <si>
    <t>Пицца с сыром Школьная</t>
  </si>
  <si>
    <t xml:space="preserve">              Обед 1-4 (льготное питание)</t>
  </si>
  <si>
    <t>389/2017</t>
  </si>
  <si>
    <t>Сок в ассортименте</t>
  </si>
  <si>
    <t>ООО "ОМС-Лечебное питание"</t>
  </si>
  <si>
    <t xml:space="preserve">                     Кузнецова И.А.</t>
  </si>
  <si>
    <t xml:space="preserve">                      Кузнецова И.А.</t>
  </si>
  <si>
    <t>МЕНЮ МБОУ СОШ №138</t>
  </si>
  <si>
    <t>МЕНЮ МБОУ СОШ № 138</t>
  </si>
  <si>
    <t xml:space="preserve">                      Кузнецова И.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</si>
</sst>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19]dd\ mmmm\ yyyy\ \г\.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7"/>
      <name val="Arial"/>
      <family val="2"/>
      <charset val="204"/>
    </font>
    <font>
      <b/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b/>
      <sz val="12"/>
      <color theme="1"/>
      <name val="Monotype Corsiva"/>
      <family val="4"/>
      <charset val="204"/>
    </font>
    <font>
      <sz val="11"/>
      <color theme="1"/>
      <name val="Calibri"/>
      <family val="2"/>
      <scheme val="minor"/>
    </font>
    <font>
      <sz val="6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DFE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8" fillId="0" borderId="0"/>
    <xf numFmtId="0" fontId="24" fillId="0" borderId="0"/>
    <xf numFmtId="0" fontId="10" fillId="0" borderId="0"/>
    <xf numFmtId="0" fontId="9" fillId="0" borderId="0"/>
    <xf numFmtId="0" fontId="9" fillId="0" borderId="0"/>
    <xf numFmtId="0" fontId="18" fillId="0" borderId="0"/>
    <xf numFmtId="0" fontId="39" fillId="0" borderId="0"/>
    <xf numFmtId="0" fontId="38" fillId="0" borderId="0"/>
    <xf numFmtId="0" fontId="18" fillId="0" borderId="0"/>
    <xf numFmtId="0" fontId="35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66">
    <xf numFmtId="0" fontId="0" fillId="0" borderId="0" xfId="0"/>
    <xf numFmtId="0" fontId="11" fillId="0" borderId="0" xfId="0" applyFont="1"/>
    <xf numFmtId="0" fontId="12" fillId="0" borderId="0" xfId="0" applyFont="1"/>
    <xf numFmtId="0" fontId="16" fillId="0" borderId="0" xfId="0" applyFont="1"/>
    <xf numFmtId="0" fontId="13" fillId="0" borderId="0" xfId="0" applyFont="1"/>
    <xf numFmtId="0" fontId="16" fillId="0" borderId="1" xfId="0" applyFont="1" applyBorder="1"/>
    <xf numFmtId="2" fontId="26" fillId="3" borderId="1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2" fontId="22" fillId="3" borderId="0" xfId="1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vertical="center"/>
    </xf>
    <xf numFmtId="2" fontId="31" fillId="3" borderId="0" xfId="0" applyNumberFormat="1" applyFont="1" applyFill="1" applyBorder="1" applyAlignment="1">
      <alignment horizontal="center" vertical="center"/>
    </xf>
    <xf numFmtId="2" fontId="31" fillId="3" borderId="0" xfId="0" applyNumberFormat="1" applyFont="1" applyFill="1" applyBorder="1" applyAlignment="1">
      <alignment horizontal="right" vertical="center"/>
    </xf>
    <xf numFmtId="1" fontId="31" fillId="3" borderId="0" xfId="0" applyNumberFormat="1" applyFont="1" applyFill="1" applyBorder="1" applyAlignment="1">
      <alignment horizontal="center" vertical="center"/>
    </xf>
    <xf numFmtId="2" fontId="31" fillId="3" borderId="0" xfId="1" applyNumberFormat="1" applyFont="1" applyFill="1" applyBorder="1" applyAlignment="1">
      <alignment horizontal="center" vertical="center"/>
    </xf>
    <xf numFmtId="0" fontId="34" fillId="0" borderId="0" xfId="0" applyFont="1"/>
    <xf numFmtId="2" fontId="19" fillId="3" borderId="0" xfId="1" applyNumberFormat="1" applyFont="1" applyFill="1" applyAlignment="1">
      <alignment horizontal="left" vertical="top"/>
    </xf>
    <xf numFmtId="0" fontId="14" fillId="0" borderId="0" xfId="0" applyFont="1" applyAlignment="1">
      <alignment horizontal="left" vertical="top"/>
    </xf>
    <xf numFmtId="2" fontId="19" fillId="3" borderId="0" xfId="1" applyNumberFormat="1" applyFont="1" applyFill="1" applyBorder="1" applyAlignment="1">
      <alignment horizontal="left" vertical="top"/>
    </xf>
    <xf numFmtId="1" fontId="25" fillId="0" borderId="1" xfId="2" applyNumberFormat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2" fontId="21" fillId="3" borderId="1" xfId="1" applyNumberFormat="1" applyFont="1" applyFill="1" applyBorder="1" applyAlignment="1">
      <alignment horizontal="center" vertical="center"/>
    </xf>
    <xf numFmtId="1" fontId="21" fillId="3" borderId="1" xfId="1" applyNumberFormat="1" applyFont="1" applyFill="1" applyBorder="1" applyAlignment="1">
      <alignment horizontal="center" vertical="center"/>
    </xf>
    <xf numFmtId="2" fontId="19" fillId="3" borderId="0" xfId="1" applyNumberFormat="1" applyFont="1" applyFill="1" applyBorder="1" applyAlignment="1">
      <alignment horizontal="left" vertical="top"/>
    </xf>
    <xf numFmtId="0" fontId="16" fillId="3" borderId="0" xfId="0" applyFont="1" applyFill="1"/>
    <xf numFmtId="0" fontId="36" fillId="0" borderId="1" xfId="0" applyFont="1" applyBorder="1"/>
    <xf numFmtId="0" fontId="12" fillId="0" borderId="1" xfId="0" applyFont="1" applyBorder="1" applyAlignment="1">
      <alignment horizontal="right"/>
    </xf>
    <xf numFmtId="2" fontId="17" fillId="0" borderId="1" xfId="0" applyNumberFormat="1" applyFont="1" applyBorder="1" applyAlignment="1">
      <alignment horizontal="center"/>
    </xf>
    <xf numFmtId="2" fontId="22" fillId="0" borderId="0" xfId="0" applyNumberFormat="1" applyFont="1" applyBorder="1" applyAlignment="1">
      <alignment horizontal="center" vertical="center"/>
    </xf>
    <xf numFmtId="2" fontId="17" fillId="0" borderId="0" xfId="5" applyNumberFormat="1" applyFont="1" applyBorder="1" applyAlignment="1">
      <alignment horizontal="center" vertical="center"/>
    </xf>
    <xf numFmtId="2" fontId="22" fillId="3" borderId="0" xfId="5" applyNumberFormat="1" applyFont="1" applyFill="1" applyBorder="1" applyAlignment="1">
      <alignment horizontal="right" vertical="center"/>
    </xf>
    <xf numFmtId="1" fontId="22" fillId="3" borderId="0" xfId="5" applyNumberFormat="1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 vertical="center"/>
    </xf>
    <xf numFmtId="2" fontId="21" fillId="3" borderId="0" xfId="5" applyNumberFormat="1" applyFont="1" applyFill="1" applyBorder="1" applyAlignment="1">
      <alignment horizontal="center" vertical="center"/>
    </xf>
    <xf numFmtId="2" fontId="17" fillId="0" borderId="0" xfId="5" applyNumberFormat="1" applyFont="1" applyBorder="1" applyAlignment="1">
      <alignment horizontal="right" vertical="center"/>
    </xf>
    <xf numFmtId="0" fontId="25" fillId="3" borderId="0" xfId="5" applyFont="1" applyFill="1" applyBorder="1" applyAlignment="1">
      <alignment horizontal="left" vertical="center"/>
    </xf>
    <xf numFmtId="2" fontId="21" fillId="3" borderId="0" xfId="5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0" fontId="27" fillId="3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left" vertical="center"/>
    </xf>
    <xf numFmtId="0" fontId="0" fillId="0" borderId="0" xfId="0" applyAlignment="1"/>
    <xf numFmtId="1" fontId="29" fillId="3" borderId="1" xfId="5" applyNumberFormat="1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 vertical="center"/>
    </xf>
    <xf numFmtId="2" fontId="30" fillId="0" borderId="0" xfId="5" applyNumberFormat="1" applyFont="1" applyBorder="1" applyAlignment="1">
      <alignment horizontal="center" vertical="center"/>
    </xf>
    <xf numFmtId="2" fontId="21" fillId="3" borderId="0" xfId="5" applyNumberFormat="1" applyFont="1" applyFill="1" applyBorder="1" applyAlignment="1">
      <alignment horizontal="center" vertical="center"/>
    </xf>
    <xf numFmtId="0" fontId="33" fillId="3" borderId="0" xfId="5" applyNumberFormat="1" applyFont="1" applyFill="1" applyBorder="1" applyAlignment="1">
      <alignment horizontal="left" vertical="center"/>
    </xf>
    <xf numFmtId="2" fontId="33" fillId="3" borderId="1" xfId="5" applyNumberFormat="1" applyFont="1" applyFill="1" applyBorder="1" applyAlignment="1">
      <alignment horizontal="center" vertical="center"/>
    </xf>
    <xf numFmtId="2" fontId="37" fillId="3" borderId="1" xfId="5" applyNumberFormat="1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horizontal="right" vertical="center"/>
    </xf>
    <xf numFmtId="1" fontId="17" fillId="3" borderId="1" xfId="5" applyNumberFormat="1" applyFont="1" applyFill="1" applyBorder="1" applyAlignment="1">
      <alignment horizontal="center" vertical="center"/>
    </xf>
    <xf numFmtId="1" fontId="26" fillId="3" borderId="1" xfId="5" applyNumberFormat="1" applyFont="1" applyFill="1" applyBorder="1" applyAlignment="1">
      <alignment horizontal="left" vertical="center"/>
    </xf>
    <xf numFmtId="1" fontId="26" fillId="3" borderId="1" xfId="5" applyNumberFormat="1" applyFont="1" applyFill="1" applyBorder="1" applyAlignment="1">
      <alignment horizontal="center" vertical="center"/>
    </xf>
    <xf numFmtId="0" fontId="21" fillId="0" borderId="1" xfId="5" applyFont="1" applyBorder="1" applyAlignment="1">
      <alignment horizontal="left" vertical="center"/>
    </xf>
    <xf numFmtId="0" fontId="21" fillId="3" borderId="1" xfId="5" applyFont="1" applyFill="1" applyBorder="1" applyAlignment="1">
      <alignment horizontal="left" vertical="center"/>
    </xf>
    <xf numFmtId="0" fontId="25" fillId="3" borderId="1" xfId="5" applyFont="1" applyFill="1" applyBorder="1" applyAlignment="1">
      <alignment horizontal="left" vertical="center"/>
    </xf>
    <xf numFmtId="1" fontId="29" fillId="0" borderId="1" xfId="5" applyNumberFormat="1" applyFont="1" applyBorder="1" applyAlignment="1">
      <alignment horizontal="center" vertical="center"/>
    </xf>
    <xf numFmtId="2" fontId="21" fillId="3" borderId="1" xfId="5" applyNumberFormat="1" applyFont="1" applyFill="1" applyBorder="1" applyAlignment="1">
      <alignment horizontal="center" vertical="center"/>
    </xf>
    <xf numFmtId="0" fontId="33" fillId="3" borderId="1" xfId="5" applyNumberFormat="1" applyFont="1" applyFill="1" applyBorder="1" applyAlignment="1">
      <alignment horizontal="left" vertical="center"/>
    </xf>
    <xf numFmtId="1" fontId="22" fillId="3" borderId="1" xfId="5" applyNumberFormat="1" applyFont="1" applyFill="1" applyBorder="1" applyAlignment="1">
      <alignment horizontal="center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2" fillId="3" borderId="1" xfId="5" applyNumberFormat="1" applyFont="1" applyFill="1" applyBorder="1" applyAlignment="1">
      <alignment horizontal="right" vertical="center"/>
    </xf>
    <xf numFmtId="0" fontId="33" fillId="3" borderId="1" xfId="5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0" fontId="29" fillId="3" borderId="1" xfId="5" applyFont="1" applyFill="1" applyBorder="1" applyAlignment="1">
      <alignment horizontal="left"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0" fontId="21" fillId="0" borderId="0" xfId="5" applyNumberFormat="1" applyFont="1" applyBorder="1" applyAlignment="1">
      <alignment vertical="center"/>
    </xf>
    <xf numFmtId="0" fontId="29" fillId="3" borderId="1" xfId="0" applyFont="1" applyFill="1" applyBorder="1" applyAlignment="1">
      <alignment horizontal="left" vertical="center"/>
    </xf>
    <xf numFmtId="0" fontId="26" fillId="3" borderId="1" xfId="1" applyFont="1" applyFill="1" applyBorder="1" applyAlignment="1">
      <alignment horizontal="left" vertical="center"/>
    </xf>
    <xf numFmtId="12" fontId="41" fillId="0" borderId="1" xfId="0" applyNumberFormat="1" applyFont="1" applyBorder="1" applyAlignment="1">
      <alignment horizontal="center"/>
    </xf>
    <xf numFmtId="0" fontId="25" fillId="0" borderId="1" xfId="2" applyNumberFormat="1" applyFont="1" applyBorder="1" applyAlignment="1">
      <alignment horizontal="center" vertical="center" shrinkToFit="1"/>
    </xf>
    <xf numFmtId="2" fontId="25" fillId="0" borderId="1" xfId="2" applyNumberFormat="1" applyFont="1" applyBorder="1" applyAlignment="1">
      <alignment horizontal="center" vertical="center" shrinkToFit="1"/>
    </xf>
    <xf numFmtId="0" fontId="29" fillId="3" borderId="1" xfId="5" applyFont="1" applyFill="1" applyBorder="1" applyAlignment="1">
      <alignment horizontal="left" vertical="center" shrinkToFit="1"/>
    </xf>
    <xf numFmtId="1" fontId="29" fillId="0" borderId="1" xfId="5" applyNumberFormat="1" applyFont="1" applyBorder="1" applyAlignment="1">
      <alignment horizontal="center" vertical="center" shrinkToFit="1"/>
    </xf>
    <xf numFmtId="2" fontId="26" fillId="3" borderId="1" xfId="1" applyNumberFormat="1" applyFont="1" applyFill="1" applyBorder="1" applyAlignment="1">
      <alignment horizontal="center" vertical="center" shrinkToFit="1"/>
    </xf>
    <xf numFmtId="0" fontId="33" fillId="3" borderId="1" xfId="0" applyNumberFormat="1" applyFont="1" applyFill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left" vertical="center"/>
    </xf>
    <xf numFmtId="1" fontId="26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left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2" fontId="22" fillId="3" borderId="1" xfId="0" applyNumberFormat="1" applyFont="1" applyFill="1" applyBorder="1" applyAlignment="1">
      <alignment horizontal="right" vertical="center"/>
    </xf>
    <xf numFmtId="1" fontId="22" fillId="3" borderId="1" xfId="0" applyNumberFormat="1" applyFont="1" applyFill="1" applyBorder="1" applyAlignment="1">
      <alignment horizontal="center" vertical="center"/>
    </xf>
    <xf numFmtId="2" fontId="30" fillId="0" borderId="4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33" fillId="3" borderId="0" xfId="0" applyNumberFormat="1" applyFont="1" applyFill="1" applyBorder="1" applyAlignment="1">
      <alignment horizontal="left" vertical="center"/>
    </xf>
    <xf numFmtId="2" fontId="20" fillId="3" borderId="0" xfId="0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 vertical="center"/>
    </xf>
    <xf numFmtId="1" fontId="17" fillId="3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/>
    </xf>
    <xf numFmtId="1" fontId="22" fillId="3" borderId="5" xfId="0" applyNumberFormat="1" applyFont="1" applyFill="1" applyBorder="1" applyAlignment="1">
      <alignment horizontal="center" vertical="center"/>
    </xf>
    <xf numFmtId="1" fontId="22" fillId="0" borderId="0" xfId="5" applyNumberFormat="1" applyFont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2" fontId="33" fillId="3" borderId="0" xfId="0" applyNumberFormat="1" applyFont="1" applyFill="1" applyBorder="1" applyAlignment="1">
      <alignment horizontal="center" vertical="center"/>
    </xf>
    <xf numFmtId="0" fontId="26" fillId="3" borderId="0" xfId="0" applyNumberFormat="1" applyFont="1" applyFill="1" applyBorder="1" applyAlignment="1">
      <alignment horizontal="left" vertical="center"/>
    </xf>
    <xf numFmtId="0" fontId="26" fillId="3" borderId="0" xfId="0" applyNumberFormat="1" applyFont="1" applyFill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1" fontId="22" fillId="3" borderId="0" xfId="0" applyNumberFormat="1" applyFont="1" applyFill="1" applyBorder="1" applyAlignment="1">
      <alignment horizontal="center" vertical="center"/>
    </xf>
    <xf numFmtId="2" fontId="22" fillId="3" borderId="0" xfId="0" applyNumberFormat="1" applyFont="1" applyFill="1" applyBorder="1" applyAlignment="1">
      <alignment horizontal="right" vertical="center"/>
    </xf>
    <xf numFmtId="1" fontId="17" fillId="0" borderId="0" xfId="0" applyNumberFormat="1" applyFont="1" applyBorder="1" applyAlignment="1">
      <alignment horizontal="center" vertical="center"/>
    </xf>
    <xf numFmtId="0" fontId="33" fillId="3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vertical="center"/>
    </xf>
    <xf numFmtId="0" fontId="33" fillId="3" borderId="1" xfId="12" applyNumberFormat="1" applyFont="1" applyFill="1" applyBorder="1" applyAlignment="1">
      <alignment horizontal="left" vertical="center"/>
    </xf>
    <xf numFmtId="1" fontId="22" fillId="3" borderId="1" xfId="12" applyNumberFormat="1" applyFont="1" applyFill="1" applyBorder="1" applyAlignment="1">
      <alignment horizontal="center" vertical="center"/>
    </xf>
    <xf numFmtId="2" fontId="20" fillId="3" borderId="1" xfId="12" applyNumberFormat="1" applyFont="1" applyFill="1" applyBorder="1" applyAlignment="1">
      <alignment horizontal="center" vertical="center"/>
    </xf>
    <xf numFmtId="2" fontId="22" fillId="3" borderId="1" xfId="12" applyNumberFormat="1" applyFont="1" applyFill="1" applyBorder="1" applyAlignment="1">
      <alignment horizontal="right" vertical="center"/>
    </xf>
    <xf numFmtId="0" fontId="33" fillId="3" borderId="1" xfId="12" applyNumberFormat="1" applyFont="1" applyFill="1" applyBorder="1" applyAlignment="1">
      <alignment horizontal="center" vertical="center"/>
    </xf>
    <xf numFmtId="2" fontId="17" fillId="0" borderId="0" xfId="0" applyNumberFormat="1" applyFont="1" applyBorder="1" applyAlignment="1">
      <alignment horizontal="right" vertical="center"/>
    </xf>
    <xf numFmtId="1" fontId="2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0" fillId="0" borderId="0" xfId="0" applyBorder="1"/>
    <xf numFmtId="0" fontId="34" fillId="0" borderId="0" xfId="0" applyFont="1" applyBorder="1"/>
    <xf numFmtId="1" fontId="26" fillId="3" borderId="0" xfId="0" applyNumberFormat="1" applyFont="1" applyFill="1" applyBorder="1" applyAlignment="1">
      <alignment horizontal="left" vertical="center"/>
    </xf>
    <xf numFmtId="1" fontId="26" fillId="3" borderId="0" xfId="0" applyNumberFormat="1" applyFont="1" applyFill="1" applyBorder="1" applyAlignment="1">
      <alignment horizontal="center" vertical="center"/>
    </xf>
    <xf numFmtId="2" fontId="26" fillId="3" borderId="0" xfId="1" applyNumberFormat="1" applyFont="1" applyFill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vertical="center"/>
    </xf>
    <xf numFmtId="2" fontId="30" fillId="0" borderId="10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right" vertical="center"/>
    </xf>
    <xf numFmtId="1" fontId="17" fillId="0" borderId="4" xfId="0" applyNumberFormat="1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25" fillId="0" borderId="6" xfId="2" applyNumberFormat="1" applyFont="1" applyBorder="1" applyAlignment="1">
      <alignment horizontal="center" vertical="center"/>
    </xf>
    <xf numFmtId="0" fontId="25" fillId="0" borderId="5" xfId="2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1" fontId="29" fillId="0" borderId="13" xfId="0" applyNumberFormat="1" applyFont="1" applyBorder="1" applyAlignment="1">
      <alignment horizontal="center" vertical="center"/>
    </xf>
    <xf numFmtId="2" fontId="33" fillId="3" borderId="1" xfId="14" applyNumberFormat="1" applyFont="1" applyFill="1" applyBorder="1" applyAlignment="1">
      <alignment horizontal="center" vertical="center"/>
    </xf>
    <xf numFmtId="0" fontId="22" fillId="3" borderId="1" xfId="14" applyFont="1" applyFill="1" applyBorder="1" applyAlignment="1">
      <alignment horizontal="right" vertical="center"/>
    </xf>
    <xf numFmtId="1" fontId="26" fillId="3" borderId="1" xfId="14" applyNumberFormat="1" applyFont="1" applyFill="1" applyBorder="1" applyAlignment="1">
      <alignment horizontal="left" vertical="center"/>
    </xf>
    <xf numFmtId="1" fontId="26" fillId="3" borderId="1" xfId="14" applyNumberFormat="1" applyFont="1" applyFill="1" applyBorder="1" applyAlignment="1">
      <alignment horizontal="center" vertical="center"/>
    </xf>
    <xf numFmtId="0" fontId="21" fillId="0" borderId="1" xfId="14" applyFont="1" applyBorder="1" applyAlignment="1">
      <alignment horizontal="left" vertical="center"/>
    </xf>
    <xf numFmtId="0" fontId="25" fillId="3" borderId="1" xfId="14" applyFont="1" applyFill="1" applyBorder="1" applyAlignment="1">
      <alignment horizontal="left" vertical="center"/>
    </xf>
    <xf numFmtId="2" fontId="21" fillId="3" borderId="1" xfId="14" applyNumberFormat="1" applyFont="1" applyFill="1" applyBorder="1" applyAlignment="1">
      <alignment horizontal="center" vertical="center"/>
    </xf>
    <xf numFmtId="2" fontId="21" fillId="3" borderId="8" xfId="14" applyNumberFormat="1" applyFont="1" applyFill="1" applyBorder="1" applyAlignment="1">
      <alignment horizontal="center" vertical="center"/>
    </xf>
    <xf numFmtId="1" fontId="22" fillId="3" borderId="8" xfId="14" applyNumberFormat="1" applyFont="1" applyFill="1" applyBorder="1" applyAlignment="1">
      <alignment horizontal="center" vertical="center"/>
    </xf>
    <xf numFmtId="0" fontId="21" fillId="3" borderId="3" xfId="14" applyFont="1" applyFill="1" applyBorder="1" applyAlignment="1">
      <alignment horizontal="left" vertical="center"/>
    </xf>
    <xf numFmtId="2" fontId="22" fillId="3" borderId="8" xfId="14" applyNumberFormat="1" applyFont="1" applyFill="1" applyBorder="1" applyAlignment="1">
      <alignment horizontal="righ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4" applyFont="1" applyFill="1" applyBorder="1" applyAlignment="1">
      <alignment horizontal="left" vertical="center"/>
    </xf>
    <xf numFmtId="1" fontId="29" fillId="0" borderId="1" xfId="14" applyNumberFormat="1" applyFont="1" applyBorder="1" applyAlignment="1">
      <alignment horizontal="center" vertical="center"/>
    </xf>
    <xf numFmtId="0" fontId="25" fillId="0" borderId="3" xfId="2" applyNumberFormat="1" applyFont="1" applyBorder="1" applyAlignment="1">
      <alignment horizontal="center" vertical="center"/>
    </xf>
    <xf numFmtId="0" fontId="33" fillId="3" borderId="1" xfId="14" applyNumberFormat="1" applyFont="1" applyFill="1" applyBorder="1" applyAlignment="1">
      <alignment horizontal="left" vertical="center"/>
    </xf>
    <xf numFmtId="1" fontId="22" fillId="3" borderId="1" xfId="14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4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4" applyNumberFormat="1" applyFont="1" applyFill="1" applyBorder="1" applyAlignment="1">
      <alignment horizontal="center" vertical="center"/>
    </xf>
    <xf numFmtId="2" fontId="22" fillId="3" borderId="1" xfId="14" applyNumberFormat="1" applyFont="1" applyFill="1" applyBorder="1" applyAlignment="1">
      <alignment horizontal="right" vertical="center"/>
    </xf>
    <xf numFmtId="0" fontId="33" fillId="3" borderId="1" xfId="14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7" fillId="2" borderId="0" xfId="0" applyNumberFormat="1" applyFont="1" applyFill="1" applyAlignment="1">
      <alignment horizont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1" fontId="17" fillId="3" borderId="1" xfId="15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right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/>
    </xf>
    <xf numFmtId="0" fontId="25" fillId="3" borderId="1" xfId="17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7" applyFont="1" applyFill="1" applyBorder="1" applyAlignment="1">
      <alignment horizontal="left" vertical="center"/>
    </xf>
    <xf numFmtId="1" fontId="29" fillId="0" borderId="1" xfId="17" applyNumberFormat="1" applyFont="1" applyBorder="1" applyAlignment="1">
      <alignment horizontal="center" vertical="center"/>
    </xf>
    <xf numFmtId="1" fontId="22" fillId="3" borderId="1" xfId="17" applyNumberFormat="1" applyFont="1" applyFill="1" applyBorder="1" applyAlignment="1">
      <alignment horizontal="center" vertical="center"/>
    </xf>
    <xf numFmtId="2" fontId="21" fillId="3" borderId="1" xfId="17" applyNumberFormat="1" applyFont="1" applyFill="1" applyBorder="1" applyAlignment="1">
      <alignment horizontal="center" vertical="center"/>
    </xf>
    <xf numFmtId="2" fontId="22" fillId="3" borderId="1" xfId="17" applyNumberFormat="1" applyFont="1" applyFill="1" applyBorder="1" applyAlignment="1">
      <alignment horizontal="right" vertical="center"/>
    </xf>
    <xf numFmtId="2" fontId="25" fillId="0" borderId="1" xfId="2" applyNumberFormat="1" applyFont="1" applyBorder="1" applyAlignment="1">
      <alignment horizontal="center" vertical="center"/>
    </xf>
    <xf numFmtId="0" fontId="21" fillId="0" borderId="0" xfId="5" applyNumberFormat="1" applyFont="1" applyBorder="1" applyAlignment="1">
      <alignment horizontal="center" vertical="center" wrapText="1"/>
    </xf>
    <xf numFmtId="2" fontId="21" fillId="3" borderId="0" xfId="5" applyNumberFormat="1" applyFont="1" applyFill="1" applyBorder="1" applyAlignment="1">
      <alignment horizontal="center" vertical="center" wrapText="1"/>
    </xf>
    <xf numFmtId="0" fontId="22" fillId="3" borderId="0" xfId="5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2" fontId="30" fillId="0" borderId="4" xfId="21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1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1" applyNumberFormat="1" applyFont="1" applyBorder="1" applyAlignment="1">
      <alignment horizontal="center" vertical="center"/>
    </xf>
    <xf numFmtId="1" fontId="29" fillId="0" borderId="7" xfId="21" applyNumberFormat="1" applyFont="1" applyBorder="1" applyAlignment="1">
      <alignment horizontal="center" vertical="center"/>
    </xf>
    <xf numFmtId="1" fontId="29" fillId="0" borderId="8" xfId="21" applyNumberFormat="1" applyFont="1" applyBorder="1" applyAlignment="1">
      <alignment horizontal="center" vertical="center"/>
    </xf>
    <xf numFmtId="1" fontId="29" fillId="0" borderId="9" xfId="21" applyNumberFormat="1" applyFont="1" applyBorder="1" applyAlignment="1">
      <alignment horizontal="center" vertical="center"/>
    </xf>
    <xf numFmtId="1" fontId="17" fillId="0" borderId="9" xfId="21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1" fontId="17" fillId="0" borderId="4" xfId="21" applyNumberFormat="1" applyFont="1" applyBorder="1" applyAlignment="1">
      <alignment horizontal="center" vertical="center"/>
    </xf>
    <xf numFmtId="0" fontId="21" fillId="0" borderId="1" xfId="21" applyNumberFormat="1" applyFont="1" applyBorder="1" applyAlignment="1">
      <alignment vertical="center"/>
    </xf>
    <xf numFmtId="2" fontId="17" fillId="0" borderId="4" xfId="21" applyNumberFormat="1" applyFont="1" applyBorder="1" applyAlignment="1">
      <alignment horizontal="right" vertical="center"/>
    </xf>
    <xf numFmtId="2" fontId="30" fillId="0" borderId="10" xfId="21" applyNumberFormat="1" applyFont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2" fontId="30" fillId="0" borderId="4" xfId="21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1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1" applyNumberFormat="1" applyFont="1" applyBorder="1" applyAlignment="1">
      <alignment horizontal="center" vertical="center"/>
    </xf>
    <xf numFmtId="1" fontId="29" fillId="0" borderId="7" xfId="21" applyNumberFormat="1" applyFont="1" applyBorder="1" applyAlignment="1">
      <alignment horizontal="center" vertical="center"/>
    </xf>
    <xf numFmtId="1" fontId="29" fillId="0" borderId="8" xfId="21" applyNumberFormat="1" applyFont="1" applyBorder="1" applyAlignment="1">
      <alignment horizontal="center" vertical="center"/>
    </xf>
    <xf numFmtId="1" fontId="29" fillId="0" borderId="9" xfId="21" applyNumberFormat="1" applyFont="1" applyBorder="1" applyAlignment="1">
      <alignment horizontal="center" vertical="center"/>
    </xf>
    <xf numFmtId="1" fontId="17" fillId="0" borderId="9" xfId="21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1" fontId="17" fillId="0" borderId="4" xfId="21" applyNumberFormat="1" applyFont="1" applyBorder="1" applyAlignment="1">
      <alignment horizontal="center" vertical="center"/>
    </xf>
    <xf numFmtId="0" fontId="21" fillId="0" borderId="1" xfId="21" applyNumberFormat="1" applyFont="1" applyBorder="1" applyAlignment="1">
      <alignment vertical="center"/>
    </xf>
    <xf numFmtId="2" fontId="17" fillId="0" borderId="4" xfId="21" applyNumberFormat="1" applyFont="1" applyBorder="1" applyAlignment="1">
      <alignment horizontal="right" vertical="center"/>
    </xf>
    <xf numFmtId="2" fontId="30" fillId="0" borderId="10" xfId="21" applyNumberFormat="1" applyFont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2" fontId="21" fillId="3" borderId="1" xfId="0" applyNumberFormat="1" applyFont="1" applyFill="1" applyBorder="1" applyAlignment="1">
      <alignment horizontal="center" vertical="center"/>
    </xf>
    <xf numFmtId="2" fontId="20" fillId="3" borderId="1" xfId="5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6" fillId="3" borderId="1" xfId="2" applyNumberFormat="1" applyFont="1" applyFill="1" applyBorder="1" applyAlignment="1">
      <alignment horizontal="left" vertical="center"/>
    </xf>
    <xf numFmtId="0" fontId="26" fillId="3" borderId="1" xfId="2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 vertical="center"/>
    </xf>
    <xf numFmtId="2" fontId="30" fillId="0" borderId="4" xfId="23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2" fontId="23" fillId="3" borderId="0" xfId="1" applyNumberFormat="1" applyFont="1" applyFill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/>
    </xf>
    <xf numFmtId="2" fontId="19" fillId="3" borderId="0" xfId="1" applyNumberFormat="1" applyFont="1" applyFill="1" applyBorder="1" applyAlignment="1">
      <alignment horizontal="right" vertical="top"/>
    </xf>
    <xf numFmtId="0" fontId="31" fillId="3" borderId="0" xfId="1" applyFont="1" applyFill="1" applyBorder="1" applyAlignment="1">
      <alignment horizontal="left" vertical="top" wrapText="1"/>
    </xf>
    <xf numFmtId="0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 wrapText="1"/>
    </xf>
    <xf numFmtId="0" fontId="19" fillId="3" borderId="0" xfId="1" applyNumberFormat="1" applyFont="1" applyFill="1" applyBorder="1" applyAlignment="1">
      <alignment horizontal="left" vertical="top"/>
    </xf>
    <xf numFmtId="0" fontId="19" fillId="3" borderId="0" xfId="1" applyFont="1" applyFill="1" applyAlignment="1">
      <alignment horizontal="left" vertical="top" wrapText="1"/>
    </xf>
    <xf numFmtId="0" fontId="27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0" fontId="19" fillId="0" borderId="0" xfId="5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31" fillId="3" borderId="0" xfId="1" applyFont="1" applyFill="1" applyAlignment="1">
      <alignment horizontal="left" vertical="top" wrapText="1"/>
    </xf>
    <xf numFmtId="0" fontId="20" fillId="0" borderId="1" xfId="5" applyNumberFormat="1" applyFont="1" applyBorder="1" applyAlignment="1">
      <alignment horizontal="center" vertical="center" wrapText="1"/>
    </xf>
    <xf numFmtId="2" fontId="20" fillId="3" borderId="1" xfId="5" applyNumberFormat="1" applyFont="1" applyFill="1" applyBorder="1" applyAlignment="1">
      <alignment horizontal="center" vertical="center"/>
    </xf>
    <xf numFmtId="2" fontId="20" fillId="3" borderId="1" xfId="5" applyNumberFormat="1" applyFont="1" applyFill="1" applyBorder="1" applyAlignment="1">
      <alignment horizontal="center" vertical="center" wrapText="1"/>
    </xf>
    <xf numFmtId="0" fontId="22" fillId="3" borderId="1" xfId="5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1" fontId="17" fillId="0" borderId="8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0" fontId="22" fillId="3" borderId="8" xfId="2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0" fontId="22" fillId="3" borderId="5" xfId="2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2" fillId="3" borderId="3" xfId="5" applyFont="1" applyFill="1" applyBorder="1" applyAlignment="1">
      <alignment horizontal="center" vertical="center"/>
    </xf>
    <xf numFmtId="0" fontId="22" fillId="3" borderId="8" xfId="5" applyFont="1" applyFill="1" applyBorder="1" applyAlignment="1">
      <alignment horizontal="center" vertical="center"/>
    </xf>
    <xf numFmtId="0" fontId="22" fillId="3" borderId="5" xfId="5" applyFont="1" applyFill="1" applyBorder="1" applyAlignment="1">
      <alignment horizontal="center" vertical="center"/>
    </xf>
    <xf numFmtId="0" fontId="22" fillId="3" borderId="9" xfId="21" applyFont="1" applyFill="1" applyBorder="1" applyAlignment="1">
      <alignment horizontal="center" vertical="center"/>
    </xf>
    <xf numFmtId="0" fontId="22" fillId="3" borderId="5" xfId="21" applyFont="1" applyFill="1" applyBorder="1" applyAlignment="1">
      <alignment horizontal="center" vertical="center"/>
    </xf>
    <xf numFmtId="0" fontId="21" fillId="0" borderId="1" xfId="21" applyNumberFormat="1" applyFont="1" applyBorder="1" applyAlignment="1">
      <alignment horizontal="center" vertical="center" wrapText="1"/>
    </xf>
    <xf numFmtId="0" fontId="21" fillId="3" borderId="1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2" fontId="21" fillId="3" borderId="8" xfId="21" applyNumberFormat="1" applyFont="1" applyFill="1" applyBorder="1" applyAlignment="1">
      <alignment horizontal="center" vertical="center" wrapText="1"/>
    </xf>
    <xf numFmtId="2" fontId="21" fillId="3" borderId="12" xfId="21" applyNumberFormat="1" applyFont="1" applyFill="1" applyBorder="1" applyAlignment="1">
      <alignment horizontal="center" vertical="center" wrapText="1"/>
    </xf>
    <xf numFmtId="0" fontId="22" fillId="3" borderId="8" xfId="21" applyFont="1" applyFill="1" applyBorder="1" applyAlignment="1">
      <alignment horizontal="center" vertical="center"/>
    </xf>
    <xf numFmtId="0" fontId="22" fillId="3" borderId="12" xfId="2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11" xfId="5" applyNumberFormat="1" applyFont="1" applyBorder="1" applyAlignment="1">
      <alignment horizontal="center" vertical="center"/>
    </xf>
    <xf numFmtId="0" fontId="31" fillId="3" borderId="2" xfId="1" applyFont="1" applyFill="1" applyBorder="1" applyAlignment="1">
      <alignment horizontal="left" vertical="top" wrapText="1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2" fontId="21" fillId="3" borderId="7" xfId="0" applyNumberFormat="1" applyFont="1" applyFill="1" applyBorder="1" applyAlignment="1">
      <alignment horizontal="center" vertical="center"/>
    </xf>
    <xf numFmtId="2" fontId="21" fillId="3" borderId="11" xfId="0" applyNumberFormat="1" applyFont="1" applyFill="1" applyBorder="1" applyAlignment="1">
      <alignment horizontal="center" vertical="center"/>
    </xf>
    <xf numFmtId="2" fontId="21" fillId="3" borderId="3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0" fillId="0" borderId="8" xfId="5" applyNumberFormat="1" applyFont="1" applyBorder="1" applyAlignment="1">
      <alignment horizontal="center" vertical="center" wrapText="1"/>
    </xf>
    <xf numFmtId="0" fontId="20" fillId="0" borderId="5" xfId="5" applyNumberFormat="1" applyFont="1" applyBorder="1" applyAlignment="1">
      <alignment horizontal="center" vertical="center" wrapText="1"/>
    </xf>
    <xf numFmtId="2" fontId="20" fillId="3" borderId="7" xfId="5" applyNumberFormat="1" applyFont="1" applyFill="1" applyBorder="1" applyAlignment="1">
      <alignment horizontal="center" vertical="center"/>
    </xf>
    <xf numFmtId="2" fontId="20" fillId="3" borderId="11" xfId="5" applyNumberFormat="1" applyFont="1" applyFill="1" applyBorder="1" applyAlignment="1">
      <alignment horizontal="center" vertical="center"/>
    </xf>
    <xf numFmtId="2" fontId="20" fillId="3" borderId="3" xfId="5" applyNumberFormat="1" applyFont="1" applyFill="1" applyBorder="1" applyAlignment="1">
      <alignment horizontal="center" vertical="center"/>
    </xf>
    <xf numFmtId="2" fontId="20" fillId="3" borderId="8" xfId="5" applyNumberFormat="1" applyFont="1" applyFill="1" applyBorder="1" applyAlignment="1">
      <alignment horizontal="center" vertical="center" wrapText="1"/>
    </xf>
    <xf numFmtId="2" fontId="20" fillId="3" borderId="5" xfId="5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left" vertical="top"/>
    </xf>
    <xf numFmtId="2" fontId="13" fillId="0" borderId="2" xfId="0" applyNumberFormat="1" applyFont="1" applyBorder="1" applyAlignment="1">
      <alignment horizontal="left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3" borderId="8" xfId="0" applyNumberFormat="1" applyFont="1" applyFill="1" applyBorder="1" applyAlignment="1">
      <alignment horizontal="center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 wrapText="1"/>
    </xf>
    <xf numFmtId="2" fontId="23" fillId="3" borderId="5" xfId="1" applyNumberFormat="1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2" fontId="19" fillId="3" borderId="2" xfId="1" applyNumberFormat="1" applyFont="1" applyFill="1" applyBorder="1" applyAlignment="1">
      <alignment horizontal="right" vertical="top"/>
    </xf>
    <xf numFmtId="0" fontId="19" fillId="0" borderId="2" xfId="5" applyNumberFormat="1" applyFont="1" applyBorder="1" applyAlignment="1">
      <alignment horizontal="center" vertical="center"/>
    </xf>
    <xf numFmtId="0" fontId="21" fillId="3" borderId="0" xfId="5" applyFont="1" applyFill="1" applyBorder="1" applyAlignment="1">
      <alignment horizontal="center" vertical="center"/>
    </xf>
    <xf numFmtId="0" fontId="22" fillId="3" borderId="1" xfId="21" applyFont="1" applyFill="1" applyBorder="1" applyAlignment="1">
      <alignment horizontal="center" vertical="center"/>
    </xf>
  </cellXfs>
  <cellStyles count="25">
    <cellStyle name="Обычный" xfId="0" builtinId="0"/>
    <cellStyle name="Обычный 10" xfId="15" xr:uid="{00000000-0005-0000-0000-00003E000000}"/>
    <cellStyle name="Обычный 11" xfId="17" xr:uid="{00000000-0005-0000-0000-000040000000}"/>
    <cellStyle name="Обычный 12" xfId="19" xr:uid="{00000000-0005-0000-0000-000042000000}"/>
    <cellStyle name="Обычный 13" xfId="21" xr:uid="{00000000-0005-0000-0000-000044000000}"/>
    <cellStyle name="Обычный 14" xfId="23" xr:uid="{00000000-0005-0000-0000-000046000000}"/>
    <cellStyle name="Обычный 2" xfId="3" xr:uid="{88DA1426-1D53-4936-9DDD-D78BA4F5D72E}"/>
    <cellStyle name="Обычный 2 10" xfId="24" xr:uid="{00000000-0005-0000-0000-000001000000}"/>
    <cellStyle name="Обычный 2 2" xfId="5" xr:uid="{00000000-0005-0000-0000-000001000000}"/>
    <cellStyle name="Обычный 2 3" xfId="6" xr:uid="{00000000-0005-0000-0000-000002000000}"/>
    <cellStyle name="Обычный 2 4" xfId="12" xr:uid="{00000000-0005-0000-0000-000001000000}"/>
    <cellStyle name="Обычный 2 5" xfId="14" xr:uid="{00000000-0005-0000-0000-000001000000}"/>
    <cellStyle name="Обычный 2 6" xfId="16" xr:uid="{00000000-0005-0000-0000-000001000000}"/>
    <cellStyle name="Обычный 2 7" xfId="18" xr:uid="{00000000-0005-0000-0000-000001000000}"/>
    <cellStyle name="Обычный 2 8" xfId="20" xr:uid="{00000000-0005-0000-0000-000001000000}"/>
    <cellStyle name="Обычный 2 9" xfId="22" xr:uid="{00000000-0005-0000-0000-000001000000}"/>
    <cellStyle name="Обычный 3" xfId="1" xr:uid="{E0F583CD-8CC0-4FE5-B0E9-D9F02AA09B6F}"/>
    <cellStyle name="Обычный 3 2" xfId="10" xr:uid="{0043768A-D925-413E-8DE5-DA9ECA208670}"/>
    <cellStyle name="Обычный 4" xfId="9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4" xr:uid="{00000000-0005-0000-0000-000033000000}"/>
    <cellStyle name="Обычный 8" xfId="11" xr:uid="{00000000-0005-0000-0000-000039000000}"/>
    <cellStyle name="Обычный 9" xfId="13" xr:uid="{00000000-0005-0000-0000-00003C000000}"/>
    <cellStyle name="Обычный_завтраки, обеды" xfId="2" xr:uid="{93C1DD67-7510-4CCC-B28A-C66471D44C36}"/>
  </cellStyles>
  <dxfs count="2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D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5"/>
  <sheetViews>
    <sheetView view="pageBreakPreview" topLeftCell="A424" zoomScale="70" zoomScaleNormal="100" zoomScaleSheetLayoutView="70" workbookViewId="0">
      <selection activeCell="H4" sqref="H4"/>
    </sheetView>
  </sheetViews>
  <sheetFormatPr defaultRowHeight="15" x14ac:dyDescent="0.25"/>
  <cols>
    <col min="1" max="1" width="7.7109375" customWidth="1"/>
    <col min="2" max="2" width="5" bestFit="1" customWidth="1"/>
    <col min="3" max="3" width="4.85546875" bestFit="1" customWidth="1"/>
    <col min="4" max="4" width="6.42578125" customWidth="1"/>
    <col min="5" max="5" width="6.140625" customWidth="1"/>
    <col min="6" max="6" width="62.28515625" customWidth="1"/>
    <col min="7" max="7" width="11" bestFit="1" customWidth="1"/>
    <col min="8" max="8" width="10.85546875" customWidth="1"/>
  </cols>
  <sheetData>
    <row r="1" spans="1:9" ht="15.75" x14ac:dyDescent="0.25">
      <c r="A1" s="14" t="s">
        <v>182</v>
      </c>
    </row>
    <row r="2" spans="1:9" x14ac:dyDescent="0.25">
      <c r="B2" s="1"/>
      <c r="C2" s="1"/>
      <c r="D2" s="1"/>
      <c r="E2" s="1"/>
    </row>
    <row r="3" spans="1:9" s="3" customFormat="1" ht="20.25" x14ac:dyDescent="0.3">
      <c r="A3" s="595" t="s">
        <v>185</v>
      </c>
      <c r="B3" s="595"/>
      <c r="C3" s="595"/>
      <c r="D3" s="595"/>
      <c r="E3" s="595"/>
      <c r="F3" s="595"/>
      <c r="G3" s="596">
        <v>46097</v>
      </c>
      <c r="H3" s="596"/>
    </row>
    <row r="4" spans="1:9" s="3" customFormat="1" ht="20.25" x14ac:dyDescent="0.3"/>
    <row r="5" spans="1:9" s="16" customFormat="1" ht="17.100000000000001" customHeight="1" x14ac:dyDescent="0.25">
      <c r="A5" s="15"/>
      <c r="B5" s="579">
        <v>151.08000000000001</v>
      </c>
      <c r="C5" s="579"/>
      <c r="D5" s="17"/>
      <c r="E5" s="597" t="s">
        <v>54</v>
      </c>
      <c r="F5" s="597"/>
      <c r="G5" s="597"/>
      <c r="H5" s="597"/>
      <c r="I5" s="15"/>
    </row>
    <row r="6" spans="1:9" s="3" customFormat="1" ht="17.100000000000001" customHeight="1" x14ac:dyDescent="0.3">
      <c r="A6" s="581" t="s">
        <v>9</v>
      </c>
      <c r="B6" s="582" t="s">
        <v>10</v>
      </c>
      <c r="C6" s="582"/>
      <c r="D6" s="582"/>
      <c r="E6" s="583" t="s">
        <v>23</v>
      </c>
      <c r="F6" s="584" t="s">
        <v>0</v>
      </c>
      <c r="G6" s="584" t="s">
        <v>1</v>
      </c>
      <c r="H6" s="585" t="s">
        <v>2</v>
      </c>
    </row>
    <row r="7" spans="1:9" s="3" customFormat="1" ht="17.100000000000001" customHeight="1" x14ac:dyDescent="0.3">
      <c r="A7" s="581"/>
      <c r="B7" s="504" t="s">
        <v>3</v>
      </c>
      <c r="C7" s="504" t="s">
        <v>4</v>
      </c>
      <c r="D7" s="504" t="s">
        <v>12</v>
      </c>
      <c r="E7" s="583"/>
      <c r="F7" s="584"/>
      <c r="G7" s="584"/>
      <c r="H7" s="585"/>
    </row>
    <row r="8" spans="1:9" s="3" customFormat="1" ht="17.100000000000001" customHeight="1" x14ac:dyDescent="0.3">
      <c r="A8" s="501" t="s">
        <v>5</v>
      </c>
      <c r="B8" s="462">
        <v>1.61</v>
      </c>
      <c r="C8" s="462">
        <v>4.88</v>
      </c>
      <c r="D8" s="462">
        <v>8.7799999999999994</v>
      </c>
      <c r="E8" s="18">
        <v>85.48</v>
      </c>
      <c r="F8" s="69" t="s">
        <v>24</v>
      </c>
      <c r="G8" s="55">
        <v>60</v>
      </c>
      <c r="H8" s="6">
        <v>18</v>
      </c>
    </row>
    <row r="9" spans="1:9" s="3" customFormat="1" ht="17.100000000000001" customHeight="1" x14ac:dyDescent="0.3">
      <c r="A9" s="501" t="s">
        <v>25</v>
      </c>
      <c r="B9" s="462">
        <v>1.69</v>
      </c>
      <c r="C9" s="462">
        <v>5.17</v>
      </c>
      <c r="D9" s="462">
        <v>8.1999999999999993</v>
      </c>
      <c r="E9" s="18">
        <v>86.08</v>
      </c>
      <c r="F9" s="69" t="s">
        <v>26</v>
      </c>
      <c r="G9" s="55" t="s">
        <v>17</v>
      </c>
      <c r="H9" s="6">
        <v>20</v>
      </c>
    </row>
    <row r="10" spans="1:9" s="3" customFormat="1" ht="17.100000000000001" customHeight="1" x14ac:dyDescent="0.3">
      <c r="A10" s="501" t="s">
        <v>27</v>
      </c>
      <c r="B10" s="462">
        <v>9.8000000000000007</v>
      </c>
      <c r="C10" s="462">
        <v>14.56</v>
      </c>
      <c r="D10" s="462">
        <v>11.1</v>
      </c>
      <c r="E10" s="18">
        <v>214.61</v>
      </c>
      <c r="F10" s="69" t="s">
        <v>28</v>
      </c>
      <c r="G10" s="55" t="s">
        <v>29</v>
      </c>
      <c r="H10" s="6">
        <v>75</v>
      </c>
    </row>
    <row r="11" spans="1:9" s="3" customFormat="1" ht="17.100000000000001" customHeight="1" x14ac:dyDescent="0.3">
      <c r="A11" s="501" t="s">
        <v>30</v>
      </c>
      <c r="B11" s="462">
        <v>7.26</v>
      </c>
      <c r="C11" s="462">
        <v>11.3</v>
      </c>
      <c r="D11" s="462">
        <v>32.6</v>
      </c>
      <c r="E11" s="18">
        <v>261.14</v>
      </c>
      <c r="F11" s="69" t="s">
        <v>31</v>
      </c>
      <c r="G11" s="55">
        <v>150</v>
      </c>
      <c r="H11" s="6">
        <v>20</v>
      </c>
    </row>
    <row r="12" spans="1:9" s="3" customFormat="1" ht="17.100000000000001" customHeight="1" x14ac:dyDescent="0.3">
      <c r="A12" s="501" t="s">
        <v>32</v>
      </c>
      <c r="B12" s="462">
        <v>0.44</v>
      </c>
      <c r="C12" s="462">
        <v>0.02</v>
      </c>
      <c r="D12" s="462">
        <v>31.76</v>
      </c>
      <c r="E12" s="18">
        <v>128.97999999999999</v>
      </c>
      <c r="F12" s="69" t="s">
        <v>33</v>
      </c>
      <c r="G12" s="55">
        <v>200</v>
      </c>
      <c r="H12" s="6">
        <v>14</v>
      </c>
    </row>
    <row r="13" spans="1:9" s="3" customFormat="1" ht="17.100000000000001" customHeight="1" x14ac:dyDescent="0.3">
      <c r="A13" s="501" t="s">
        <v>21</v>
      </c>
      <c r="B13" s="462">
        <v>1.5</v>
      </c>
      <c r="C13" s="462">
        <v>0.57999999999999996</v>
      </c>
      <c r="D13" s="462">
        <v>10.28</v>
      </c>
      <c r="E13" s="18">
        <v>52.34</v>
      </c>
      <c r="F13" s="69" t="s">
        <v>22</v>
      </c>
      <c r="G13" s="55">
        <v>20</v>
      </c>
      <c r="H13" s="6">
        <v>3</v>
      </c>
    </row>
    <row r="14" spans="1:9" s="3" customFormat="1" ht="17.100000000000001" customHeight="1" x14ac:dyDescent="0.3">
      <c r="A14" s="19" t="s">
        <v>21</v>
      </c>
      <c r="B14" s="20">
        <v>1.93</v>
      </c>
      <c r="C14" s="20">
        <v>0.35</v>
      </c>
      <c r="D14" s="20">
        <v>9.43</v>
      </c>
      <c r="E14" s="21">
        <v>48.55</v>
      </c>
      <c r="F14" s="70" t="s">
        <v>34</v>
      </c>
      <c r="G14" s="55">
        <v>25</v>
      </c>
      <c r="H14" s="6">
        <v>1.08</v>
      </c>
    </row>
    <row r="15" spans="1:9" s="3" customFormat="1" ht="17.100000000000001" customHeight="1" x14ac:dyDescent="0.3">
      <c r="A15" s="5"/>
      <c r="B15" s="24">
        <v>24.21</v>
      </c>
      <c r="C15" s="24">
        <v>36.86</v>
      </c>
      <c r="D15" s="24">
        <v>112.14</v>
      </c>
      <c r="E15" s="24">
        <v>877.18</v>
      </c>
      <c r="F15" s="25" t="s">
        <v>7</v>
      </c>
      <c r="G15" s="71">
        <v>750</v>
      </c>
      <c r="H15" s="26">
        <v>151.08000000000001</v>
      </c>
    </row>
    <row r="16" spans="1:9" s="16" customFormat="1" ht="17.100000000000001" customHeight="1" x14ac:dyDescent="0.25">
      <c r="B16" s="586">
        <v>176.93</v>
      </c>
      <c r="C16" s="586"/>
      <c r="D16" s="586"/>
      <c r="E16" s="587" t="s">
        <v>57</v>
      </c>
      <c r="F16" s="587"/>
      <c r="G16" s="587"/>
      <c r="H16" s="587"/>
    </row>
    <row r="17" spans="1:8" s="3" customFormat="1" ht="17.100000000000001" customHeight="1" x14ac:dyDescent="0.3">
      <c r="A17" s="581" t="s">
        <v>9</v>
      </c>
      <c r="B17" s="582" t="s">
        <v>10</v>
      </c>
      <c r="C17" s="582"/>
      <c r="D17" s="582"/>
      <c r="E17" s="583" t="s">
        <v>23</v>
      </c>
      <c r="F17" s="584" t="s">
        <v>0</v>
      </c>
      <c r="G17" s="584" t="s">
        <v>1</v>
      </c>
      <c r="H17" s="585" t="s">
        <v>2</v>
      </c>
    </row>
    <row r="18" spans="1:8" s="3" customFormat="1" ht="17.100000000000001" customHeight="1" x14ac:dyDescent="0.3">
      <c r="A18" s="581"/>
      <c r="B18" s="504" t="s">
        <v>3</v>
      </c>
      <c r="C18" s="504" t="s">
        <v>4</v>
      </c>
      <c r="D18" s="504" t="s">
        <v>12</v>
      </c>
      <c r="E18" s="583"/>
      <c r="F18" s="584"/>
      <c r="G18" s="584"/>
      <c r="H18" s="585"/>
    </row>
    <row r="19" spans="1:8" s="3" customFormat="1" ht="17.100000000000001" customHeight="1" x14ac:dyDescent="0.3">
      <c r="A19" s="63" t="s">
        <v>5</v>
      </c>
      <c r="B19" s="46">
        <v>2.6789999999999998</v>
      </c>
      <c r="C19" s="46">
        <v>8.1389999999999993</v>
      </c>
      <c r="D19" s="46">
        <v>14.627000000000001</v>
      </c>
      <c r="E19" s="46">
        <v>142.47499999999999</v>
      </c>
      <c r="F19" s="50" t="s">
        <v>24</v>
      </c>
      <c r="G19" s="51">
        <v>100</v>
      </c>
      <c r="H19" s="6">
        <v>20</v>
      </c>
    </row>
    <row r="20" spans="1:8" s="3" customFormat="1" ht="17.100000000000001" customHeight="1" x14ac:dyDescent="0.3">
      <c r="A20" s="63" t="s">
        <v>25</v>
      </c>
      <c r="B20" s="46">
        <v>2.0750000000000002</v>
      </c>
      <c r="C20" s="46">
        <v>6.2149999999999999</v>
      </c>
      <c r="D20" s="46">
        <v>10.205</v>
      </c>
      <c r="E20" s="46">
        <v>105.05500000000001</v>
      </c>
      <c r="F20" s="50" t="s">
        <v>26</v>
      </c>
      <c r="G20" s="51" t="s">
        <v>55</v>
      </c>
      <c r="H20" s="6">
        <v>30</v>
      </c>
    </row>
    <row r="21" spans="1:8" s="3" customFormat="1" ht="17.100000000000001" customHeight="1" x14ac:dyDescent="0.3">
      <c r="A21" s="63" t="s">
        <v>27</v>
      </c>
      <c r="B21" s="46">
        <v>11.334</v>
      </c>
      <c r="C21" s="46">
        <v>16.73</v>
      </c>
      <c r="D21" s="46">
        <v>12.548999999999999</v>
      </c>
      <c r="E21" s="46">
        <v>246.102</v>
      </c>
      <c r="F21" s="50" t="s">
        <v>28</v>
      </c>
      <c r="G21" s="51" t="s">
        <v>56</v>
      </c>
      <c r="H21" s="6">
        <v>83.5</v>
      </c>
    </row>
    <row r="22" spans="1:8" s="3" customFormat="1" ht="17.100000000000001" customHeight="1" x14ac:dyDescent="0.3">
      <c r="A22" s="63" t="s">
        <v>30</v>
      </c>
      <c r="B22" s="46">
        <v>8.7129999999999992</v>
      </c>
      <c r="C22" s="46">
        <v>13.558999999999999</v>
      </c>
      <c r="D22" s="46">
        <v>39.122</v>
      </c>
      <c r="E22" s="46">
        <v>313.37099999999998</v>
      </c>
      <c r="F22" s="50" t="s">
        <v>31</v>
      </c>
      <c r="G22" s="51">
        <v>180</v>
      </c>
      <c r="H22" s="6">
        <v>25.35</v>
      </c>
    </row>
    <row r="23" spans="1:8" s="3" customFormat="1" ht="17.100000000000001" customHeight="1" x14ac:dyDescent="0.3">
      <c r="A23" s="63" t="s">
        <v>32</v>
      </c>
      <c r="B23" s="46">
        <v>0.44</v>
      </c>
      <c r="C23" s="46">
        <v>0.02</v>
      </c>
      <c r="D23" s="46">
        <v>31.76</v>
      </c>
      <c r="E23" s="46">
        <v>128.97999999999999</v>
      </c>
      <c r="F23" s="50" t="s">
        <v>33</v>
      </c>
      <c r="G23" s="51">
        <v>200</v>
      </c>
      <c r="H23" s="6">
        <v>14</v>
      </c>
    </row>
    <row r="24" spans="1:8" s="3" customFormat="1" ht="17.100000000000001" customHeight="1" x14ac:dyDescent="0.3">
      <c r="A24" s="63" t="s">
        <v>21</v>
      </c>
      <c r="B24" s="46">
        <v>1.5</v>
      </c>
      <c r="C24" s="46">
        <v>0.57999999999999996</v>
      </c>
      <c r="D24" s="46">
        <v>10.28</v>
      </c>
      <c r="E24" s="46">
        <v>52.34</v>
      </c>
      <c r="F24" s="50" t="s">
        <v>22</v>
      </c>
      <c r="G24" s="51">
        <v>20</v>
      </c>
      <c r="H24" s="6">
        <v>3</v>
      </c>
    </row>
    <row r="25" spans="1:8" s="3" customFormat="1" ht="17.100000000000001" customHeight="1" x14ac:dyDescent="0.3">
      <c r="A25" s="63" t="s">
        <v>21</v>
      </c>
      <c r="B25" s="46">
        <v>1.925</v>
      </c>
      <c r="C25" s="46">
        <v>0.35</v>
      </c>
      <c r="D25" s="46">
        <v>9.4250000000000007</v>
      </c>
      <c r="E25" s="46">
        <v>48.55</v>
      </c>
      <c r="F25" s="50" t="s">
        <v>34</v>
      </c>
      <c r="G25" s="51">
        <v>25</v>
      </c>
      <c r="H25" s="6">
        <v>1.08</v>
      </c>
    </row>
    <row r="26" spans="1:8" s="3" customFormat="1" ht="17.100000000000001" customHeight="1" x14ac:dyDescent="0.3">
      <c r="A26" s="57"/>
      <c r="B26" s="505">
        <v>28.666000000000004</v>
      </c>
      <c r="C26" s="505">
        <v>45.593000000000004</v>
      </c>
      <c r="D26" s="505">
        <v>127.968</v>
      </c>
      <c r="E26" s="505">
        <v>1036.873</v>
      </c>
      <c r="F26" s="48" t="s">
        <v>7</v>
      </c>
      <c r="G26" s="58">
        <v>880</v>
      </c>
      <c r="H26" s="7">
        <f>SUM(H19:H25)</f>
        <v>176.93</v>
      </c>
    </row>
    <row r="27" spans="1:8" s="3" customFormat="1" ht="0.95" customHeight="1" x14ac:dyDescent="0.3"/>
    <row r="28" spans="1:8" s="4" customFormat="1" ht="17.100000000000001" customHeight="1" x14ac:dyDescent="0.25">
      <c r="B28" s="606">
        <v>259</v>
      </c>
      <c r="C28" s="606"/>
      <c r="E28" s="607" t="s">
        <v>35</v>
      </c>
      <c r="F28" s="607"/>
      <c r="G28" s="607"/>
      <c r="H28" s="607"/>
    </row>
    <row r="29" spans="1:8" s="3" customFormat="1" ht="17.100000000000001" customHeight="1" x14ac:dyDescent="0.3">
      <c r="A29" s="608" t="s">
        <v>9</v>
      </c>
      <c r="B29" s="582" t="s">
        <v>10</v>
      </c>
      <c r="C29" s="582"/>
      <c r="D29" s="582"/>
      <c r="E29" s="583" t="s">
        <v>11</v>
      </c>
      <c r="F29" s="605" t="s">
        <v>0</v>
      </c>
      <c r="G29" s="605" t="s">
        <v>1</v>
      </c>
      <c r="H29" s="585" t="s">
        <v>2</v>
      </c>
    </row>
    <row r="30" spans="1:8" s="3" customFormat="1" ht="9" customHeight="1" x14ac:dyDescent="0.3">
      <c r="A30" s="608"/>
      <c r="B30" s="504" t="s">
        <v>3</v>
      </c>
      <c r="C30" s="504" t="s">
        <v>4</v>
      </c>
      <c r="D30" s="504" t="s">
        <v>12</v>
      </c>
      <c r="E30" s="583"/>
      <c r="F30" s="605"/>
      <c r="G30" s="605"/>
      <c r="H30" s="585"/>
    </row>
    <row r="31" spans="1:8" s="3" customFormat="1" ht="15" customHeight="1" x14ac:dyDescent="0.3">
      <c r="A31" s="501" t="s">
        <v>6</v>
      </c>
      <c r="B31" s="462">
        <v>3.75</v>
      </c>
      <c r="C31" s="462">
        <v>5.9</v>
      </c>
      <c r="D31" s="462">
        <v>37.450000000000003</v>
      </c>
      <c r="E31" s="462">
        <v>217.9</v>
      </c>
      <c r="F31" s="65" t="s">
        <v>13</v>
      </c>
      <c r="G31" s="55" t="s">
        <v>14</v>
      </c>
      <c r="H31" s="6">
        <v>30</v>
      </c>
    </row>
    <row r="32" spans="1:8" s="3" customFormat="1" ht="15" customHeight="1" x14ac:dyDescent="0.3">
      <c r="A32" s="501" t="s">
        <v>15</v>
      </c>
      <c r="B32" s="462">
        <v>8.69</v>
      </c>
      <c r="C32" s="462">
        <v>7.7750000000000004</v>
      </c>
      <c r="D32" s="462">
        <v>44.103000000000002</v>
      </c>
      <c r="E32" s="462">
        <v>281.14699999999999</v>
      </c>
      <c r="F32" s="65" t="s">
        <v>16</v>
      </c>
      <c r="G32" s="55" t="s">
        <v>17</v>
      </c>
      <c r="H32" s="6">
        <f>47.93+3.84+3.99+4.16</f>
        <v>59.92</v>
      </c>
    </row>
    <row r="33" spans="1:8" s="3" customFormat="1" ht="15" customHeight="1" x14ac:dyDescent="0.3">
      <c r="A33" s="501" t="s">
        <v>18</v>
      </c>
      <c r="B33" s="462">
        <v>6.3E-2</v>
      </c>
      <c r="C33" s="462">
        <v>7.0000000000000001E-3</v>
      </c>
      <c r="D33" s="462">
        <v>15.18</v>
      </c>
      <c r="E33" s="462">
        <v>61.034999999999997</v>
      </c>
      <c r="F33" s="65" t="s">
        <v>19</v>
      </c>
      <c r="G33" s="55" t="s">
        <v>20</v>
      </c>
      <c r="H33" s="6">
        <v>15</v>
      </c>
    </row>
    <row r="34" spans="1:8" s="3" customFormat="1" ht="15" customHeight="1" x14ac:dyDescent="0.3">
      <c r="A34" s="501" t="s">
        <v>21</v>
      </c>
      <c r="B34" s="462">
        <v>3</v>
      </c>
      <c r="C34" s="462">
        <v>1.1599999999999999</v>
      </c>
      <c r="D34" s="462">
        <v>20.56</v>
      </c>
      <c r="E34" s="462">
        <v>104.68</v>
      </c>
      <c r="F34" s="65" t="s">
        <v>22</v>
      </c>
      <c r="G34" s="55">
        <v>40</v>
      </c>
      <c r="H34" s="6">
        <v>3</v>
      </c>
    </row>
    <row r="35" spans="1:8" s="3" customFormat="1" ht="15" customHeight="1" x14ac:dyDescent="0.3">
      <c r="A35" s="52"/>
      <c r="B35" s="56">
        <v>15.503</v>
      </c>
      <c r="C35" s="56">
        <v>14.842000000000001</v>
      </c>
      <c r="D35" s="56">
        <v>117.29300000000001</v>
      </c>
      <c r="E35" s="56">
        <v>664.76199999999994</v>
      </c>
      <c r="F35" s="62" t="s">
        <v>7</v>
      </c>
      <c r="G35" s="58">
        <v>517</v>
      </c>
      <c r="H35" s="5"/>
    </row>
    <row r="36" spans="1:8" s="3" customFormat="1" ht="15" customHeight="1" x14ac:dyDescent="0.3">
      <c r="A36" s="501" t="s">
        <v>5</v>
      </c>
      <c r="B36" s="462">
        <v>1.607</v>
      </c>
      <c r="C36" s="462">
        <v>4.883</v>
      </c>
      <c r="D36" s="462">
        <v>8.7759999999999998</v>
      </c>
      <c r="E36" s="462">
        <v>85.478999999999999</v>
      </c>
      <c r="F36" s="65" t="s">
        <v>24</v>
      </c>
      <c r="G36" s="55">
        <v>60</v>
      </c>
      <c r="H36" s="6">
        <v>18</v>
      </c>
    </row>
    <row r="37" spans="1:8" s="3" customFormat="1" ht="15" customHeight="1" x14ac:dyDescent="0.3">
      <c r="A37" s="501" t="s">
        <v>25</v>
      </c>
      <c r="B37" s="462">
        <v>1.6850000000000001</v>
      </c>
      <c r="C37" s="462">
        <v>5.1719999999999997</v>
      </c>
      <c r="D37" s="462">
        <v>8.1980000000000004</v>
      </c>
      <c r="E37" s="462">
        <v>86.08</v>
      </c>
      <c r="F37" s="65" t="s">
        <v>26</v>
      </c>
      <c r="G37" s="55" t="s">
        <v>17</v>
      </c>
      <c r="H37" s="6">
        <v>20</v>
      </c>
    </row>
    <row r="38" spans="1:8" s="3" customFormat="1" ht="15" customHeight="1" x14ac:dyDescent="0.3">
      <c r="A38" s="501" t="s">
        <v>27</v>
      </c>
      <c r="B38" s="462">
        <v>9.7959999999999994</v>
      </c>
      <c r="C38" s="462">
        <v>14.558</v>
      </c>
      <c r="D38" s="462">
        <v>11.101000000000001</v>
      </c>
      <c r="E38" s="462">
        <v>214.61</v>
      </c>
      <c r="F38" s="65" t="s">
        <v>28</v>
      </c>
      <c r="G38" s="55" t="s">
        <v>29</v>
      </c>
      <c r="H38" s="6">
        <v>75</v>
      </c>
    </row>
    <row r="39" spans="1:8" s="3" customFormat="1" ht="15" customHeight="1" x14ac:dyDescent="0.3">
      <c r="A39" s="501" t="s">
        <v>30</v>
      </c>
      <c r="B39" s="462">
        <v>7.2610000000000001</v>
      </c>
      <c r="C39" s="462">
        <v>11.298999999999999</v>
      </c>
      <c r="D39" s="462">
        <v>32.601999999999997</v>
      </c>
      <c r="E39" s="462">
        <v>261.14299999999997</v>
      </c>
      <c r="F39" s="65" t="s">
        <v>31</v>
      </c>
      <c r="G39" s="55">
        <v>150</v>
      </c>
      <c r="H39" s="6">
        <v>20</v>
      </c>
    </row>
    <row r="40" spans="1:8" s="3" customFormat="1" ht="15" customHeight="1" x14ac:dyDescent="0.3">
      <c r="A40" s="501" t="s">
        <v>32</v>
      </c>
      <c r="B40" s="462">
        <v>0.44</v>
      </c>
      <c r="C40" s="462">
        <v>0.02</v>
      </c>
      <c r="D40" s="462">
        <v>31.76</v>
      </c>
      <c r="E40" s="462">
        <v>128.97999999999999</v>
      </c>
      <c r="F40" s="65" t="s">
        <v>33</v>
      </c>
      <c r="G40" s="55">
        <v>200</v>
      </c>
      <c r="H40" s="6">
        <v>14</v>
      </c>
    </row>
    <row r="41" spans="1:8" s="3" customFormat="1" ht="15" customHeight="1" x14ac:dyDescent="0.3">
      <c r="A41" s="501" t="s">
        <v>21</v>
      </c>
      <c r="B41" s="462">
        <v>1.5</v>
      </c>
      <c r="C41" s="462">
        <v>0.57999999999999996</v>
      </c>
      <c r="D41" s="462">
        <v>10.28</v>
      </c>
      <c r="E41" s="462">
        <v>52.34</v>
      </c>
      <c r="F41" s="65" t="s">
        <v>22</v>
      </c>
      <c r="G41" s="55">
        <v>20</v>
      </c>
      <c r="H41" s="6">
        <v>3</v>
      </c>
    </row>
    <row r="42" spans="1:8" s="3" customFormat="1" ht="15" customHeight="1" x14ac:dyDescent="0.3">
      <c r="A42" s="501" t="s">
        <v>21</v>
      </c>
      <c r="B42" s="462">
        <v>1.925</v>
      </c>
      <c r="C42" s="462">
        <v>0.35</v>
      </c>
      <c r="D42" s="462">
        <v>9.4250000000000007</v>
      </c>
      <c r="E42" s="462">
        <v>48.55</v>
      </c>
      <c r="F42" s="65" t="s">
        <v>34</v>
      </c>
      <c r="G42" s="55">
        <v>25</v>
      </c>
      <c r="H42" s="6">
        <v>1.08</v>
      </c>
    </row>
    <row r="43" spans="1:8" s="3" customFormat="1" ht="15" customHeight="1" x14ac:dyDescent="0.3">
      <c r="A43" s="54"/>
      <c r="B43" s="56">
        <v>24.214000000000002</v>
      </c>
      <c r="C43" s="56">
        <v>36.862000000000002</v>
      </c>
      <c r="D43" s="56">
        <v>112.142</v>
      </c>
      <c r="E43" s="56">
        <v>877.1819999999999</v>
      </c>
      <c r="F43" s="62" t="s">
        <v>7</v>
      </c>
      <c r="G43" s="58">
        <v>750</v>
      </c>
      <c r="H43" s="7">
        <v>259</v>
      </c>
    </row>
    <row r="44" spans="1:8" s="3" customFormat="1" ht="11.25" customHeight="1" x14ac:dyDescent="0.3">
      <c r="A44" s="31"/>
      <c r="B44" s="32"/>
      <c r="C44" s="32"/>
      <c r="D44" s="32"/>
      <c r="E44" s="32"/>
      <c r="F44" s="29"/>
      <c r="G44" s="30"/>
      <c r="H44" s="8"/>
    </row>
    <row r="45" spans="1:8" s="3" customFormat="1" ht="15.6" customHeight="1" x14ac:dyDescent="0.3">
      <c r="A45" s="4"/>
      <c r="B45" s="606">
        <v>303.32</v>
      </c>
      <c r="C45" s="606"/>
      <c r="D45" s="4"/>
      <c r="E45" s="607" t="s">
        <v>58</v>
      </c>
      <c r="F45" s="607"/>
      <c r="G45" s="607"/>
      <c r="H45" s="607"/>
    </row>
    <row r="46" spans="1:8" s="3" customFormat="1" ht="17.100000000000001" customHeight="1" x14ac:dyDescent="0.3">
      <c r="A46" s="608" t="s">
        <v>9</v>
      </c>
      <c r="B46" s="582" t="s">
        <v>10</v>
      </c>
      <c r="C46" s="582"/>
      <c r="D46" s="582"/>
      <c r="E46" s="583" t="s">
        <v>11</v>
      </c>
      <c r="F46" s="605" t="s">
        <v>0</v>
      </c>
      <c r="G46" s="605" t="s">
        <v>1</v>
      </c>
      <c r="H46" s="585" t="s">
        <v>2</v>
      </c>
    </row>
    <row r="47" spans="1:8" s="3" customFormat="1" ht="17.100000000000001" customHeight="1" x14ac:dyDescent="0.3">
      <c r="A47" s="608"/>
      <c r="B47" s="504" t="s">
        <v>3</v>
      </c>
      <c r="C47" s="504" t="s">
        <v>4</v>
      </c>
      <c r="D47" s="504" t="s">
        <v>12</v>
      </c>
      <c r="E47" s="583"/>
      <c r="F47" s="605"/>
      <c r="G47" s="605"/>
      <c r="H47" s="585"/>
    </row>
    <row r="48" spans="1:8" s="3" customFormat="1" ht="17.100000000000001" customHeight="1" x14ac:dyDescent="0.3">
      <c r="A48" s="501" t="s">
        <v>6</v>
      </c>
      <c r="B48" s="462">
        <v>3.75</v>
      </c>
      <c r="C48" s="462">
        <v>5.9</v>
      </c>
      <c r="D48" s="462">
        <v>37.450000000000003</v>
      </c>
      <c r="E48" s="462">
        <v>217.9</v>
      </c>
      <c r="F48" s="65" t="s">
        <v>13</v>
      </c>
      <c r="G48" s="55" t="s">
        <v>14</v>
      </c>
      <c r="H48" s="6">
        <v>30</v>
      </c>
    </row>
    <row r="49" spans="1:9" s="3" customFormat="1" ht="17.100000000000001" customHeight="1" x14ac:dyDescent="0.3">
      <c r="A49" s="501" t="s">
        <v>15</v>
      </c>
      <c r="B49" s="462">
        <v>10.853</v>
      </c>
      <c r="C49" s="462">
        <v>8.8130000000000006</v>
      </c>
      <c r="D49" s="462">
        <v>55.113</v>
      </c>
      <c r="E49" s="462">
        <v>343.18099999999998</v>
      </c>
      <c r="F49" s="65" t="s">
        <v>16</v>
      </c>
      <c r="G49" s="55" t="s">
        <v>55</v>
      </c>
      <c r="H49" s="6">
        <v>71.06</v>
      </c>
    </row>
    <row r="50" spans="1:9" s="3" customFormat="1" ht="17.100000000000001" customHeight="1" x14ac:dyDescent="0.3">
      <c r="A50" s="501" t="s">
        <v>18</v>
      </c>
      <c r="B50" s="462">
        <v>6.3E-2</v>
      </c>
      <c r="C50" s="462">
        <v>7.0000000000000001E-3</v>
      </c>
      <c r="D50" s="462">
        <v>15.18</v>
      </c>
      <c r="E50" s="462">
        <v>61.034999999999997</v>
      </c>
      <c r="F50" s="65" t="s">
        <v>19</v>
      </c>
      <c r="G50" s="55" t="s">
        <v>20</v>
      </c>
      <c r="H50" s="6">
        <v>15</v>
      </c>
    </row>
    <row r="51" spans="1:9" s="3" customFormat="1" ht="17.100000000000001" customHeight="1" x14ac:dyDescent="0.3">
      <c r="A51" s="501" t="s">
        <v>21</v>
      </c>
      <c r="B51" s="462">
        <v>3</v>
      </c>
      <c r="C51" s="462">
        <v>1.1599999999999999</v>
      </c>
      <c r="D51" s="462">
        <v>20.56</v>
      </c>
      <c r="E51" s="462">
        <v>104.68</v>
      </c>
      <c r="F51" s="65" t="s">
        <v>22</v>
      </c>
      <c r="G51" s="55">
        <v>40</v>
      </c>
      <c r="H51" s="6">
        <v>3</v>
      </c>
    </row>
    <row r="52" spans="1:9" s="3" customFormat="1" ht="17.100000000000001" customHeight="1" x14ac:dyDescent="0.3">
      <c r="A52" s="53"/>
      <c r="B52" s="56">
        <v>17.666</v>
      </c>
      <c r="C52" s="56">
        <v>15.88</v>
      </c>
      <c r="D52" s="56">
        <v>128.303</v>
      </c>
      <c r="E52" s="56">
        <v>726.79600000000005</v>
      </c>
      <c r="F52" s="62" t="s">
        <v>7</v>
      </c>
      <c r="G52" s="58">
        <v>567</v>
      </c>
      <c r="H52" s="6"/>
    </row>
    <row r="53" spans="1:9" s="3" customFormat="1" ht="17.100000000000001" customHeight="1" x14ac:dyDescent="0.3">
      <c r="A53" s="501" t="s">
        <v>5</v>
      </c>
      <c r="B53" s="462">
        <v>2.6789999999999998</v>
      </c>
      <c r="C53" s="462">
        <v>8.1389999999999993</v>
      </c>
      <c r="D53" s="462">
        <v>14.627000000000001</v>
      </c>
      <c r="E53" s="462">
        <v>142.47499999999999</v>
      </c>
      <c r="F53" s="65" t="s">
        <v>24</v>
      </c>
      <c r="G53" s="55">
        <v>100</v>
      </c>
      <c r="H53" s="6">
        <v>25</v>
      </c>
    </row>
    <row r="54" spans="1:9" s="3" customFormat="1" ht="17.100000000000001" customHeight="1" x14ac:dyDescent="0.3">
      <c r="A54" s="501" t="s">
        <v>25</v>
      </c>
      <c r="B54" s="462">
        <v>2.0750000000000002</v>
      </c>
      <c r="C54" s="462">
        <v>6.2149999999999999</v>
      </c>
      <c r="D54" s="462">
        <v>10.205</v>
      </c>
      <c r="E54" s="462">
        <v>105.05500000000001</v>
      </c>
      <c r="F54" s="65" t="s">
        <v>26</v>
      </c>
      <c r="G54" s="55" t="s">
        <v>55</v>
      </c>
      <c r="H54" s="6">
        <v>32.33</v>
      </c>
    </row>
    <row r="55" spans="1:9" s="3" customFormat="1" ht="17.100000000000001" customHeight="1" x14ac:dyDescent="0.3">
      <c r="A55" s="501" t="s">
        <v>27</v>
      </c>
      <c r="B55" s="462">
        <v>11.334</v>
      </c>
      <c r="C55" s="462">
        <v>16.73</v>
      </c>
      <c r="D55" s="462">
        <v>12.548999999999999</v>
      </c>
      <c r="E55" s="462">
        <v>246.102</v>
      </c>
      <c r="F55" s="65" t="s">
        <v>28</v>
      </c>
      <c r="G55" s="55" t="s">
        <v>56</v>
      </c>
      <c r="H55" s="6">
        <v>83.5</v>
      </c>
    </row>
    <row r="56" spans="1:9" s="3" customFormat="1" ht="17.100000000000001" customHeight="1" x14ac:dyDescent="0.3">
      <c r="A56" s="501" t="s">
        <v>30</v>
      </c>
      <c r="B56" s="462">
        <v>8.7129999999999992</v>
      </c>
      <c r="C56" s="462">
        <v>13.558999999999999</v>
      </c>
      <c r="D56" s="462">
        <v>39.122</v>
      </c>
      <c r="E56" s="462">
        <v>313.37099999999998</v>
      </c>
      <c r="F56" s="65" t="s">
        <v>31</v>
      </c>
      <c r="G56" s="55">
        <v>180</v>
      </c>
      <c r="H56" s="6">
        <v>25.35</v>
      </c>
    </row>
    <row r="57" spans="1:9" s="3" customFormat="1" ht="17.100000000000001" customHeight="1" x14ac:dyDescent="0.3">
      <c r="A57" s="501" t="s">
        <v>32</v>
      </c>
      <c r="B57" s="462">
        <v>0.44</v>
      </c>
      <c r="C57" s="462">
        <v>0.02</v>
      </c>
      <c r="D57" s="462">
        <v>31.76</v>
      </c>
      <c r="E57" s="462">
        <v>128.97999999999999</v>
      </c>
      <c r="F57" s="65" t="s">
        <v>33</v>
      </c>
      <c r="G57" s="55">
        <v>200</v>
      </c>
      <c r="H57" s="6">
        <v>14</v>
      </c>
    </row>
    <row r="58" spans="1:9" s="3" customFormat="1" ht="17.100000000000001" customHeight="1" x14ac:dyDescent="0.3">
      <c r="A58" s="501" t="s">
        <v>21</v>
      </c>
      <c r="B58" s="462">
        <v>1.5</v>
      </c>
      <c r="C58" s="462">
        <v>0.57999999999999996</v>
      </c>
      <c r="D58" s="462">
        <v>10.28</v>
      </c>
      <c r="E58" s="462">
        <v>52.34</v>
      </c>
      <c r="F58" s="65" t="s">
        <v>22</v>
      </c>
      <c r="G58" s="55">
        <v>20</v>
      </c>
      <c r="H58" s="6">
        <v>3</v>
      </c>
    </row>
    <row r="59" spans="1:9" s="3" customFormat="1" ht="17.100000000000001" customHeight="1" x14ac:dyDescent="0.3">
      <c r="A59" s="501" t="s">
        <v>21</v>
      </c>
      <c r="B59" s="462">
        <v>1.925</v>
      </c>
      <c r="C59" s="462">
        <v>0.35</v>
      </c>
      <c r="D59" s="462">
        <v>9.4250000000000007</v>
      </c>
      <c r="E59" s="462">
        <v>48.55</v>
      </c>
      <c r="F59" s="65" t="s">
        <v>34</v>
      </c>
      <c r="G59" s="55">
        <v>25</v>
      </c>
      <c r="H59" s="6">
        <v>1.08</v>
      </c>
    </row>
    <row r="60" spans="1:9" s="3" customFormat="1" ht="17.100000000000001" customHeight="1" x14ac:dyDescent="0.3">
      <c r="A60" s="54"/>
      <c r="B60" s="56">
        <v>28.666000000000004</v>
      </c>
      <c r="C60" s="56">
        <v>45.593000000000004</v>
      </c>
      <c r="D60" s="56">
        <v>127.968</v>
      </c>
      <c r="E60" s="56">
        <v>1036.873</v>
      </c>
      <c r="F60" s="62" t="s">
        <v>7</v>
      </c>
      <c r="G60" s="58">
        <v>880</v>
      </c>
      <c r="H60" s="7">
        <v>303.32</v>
      </c>
    </row>
    <row r="61" spans="1:9" s="2" customFormat="1" ht="34.5" customHeight="1" x14ac:dyDescent="0.2">
      <c r="A61" s="9"/>
      <c r="B61" s="10"/>
      <c r="C61" s="10"/>
      <c r="D61" s="10"/>
      <c r="E61" s="10"/>
      <c r="F61" s="11"/>
      <c r="G61" s="12"/>
      <c r="H61" s="13"/>
    </row>
    <row r="62" spans="1:9" s="2" customFormat="1" ht="34.5" customHeight="1" x14ac:dyDescent="0.2">
      <c r="A62" s="9"/>
      <c r="B62" s="10"/>
      <c r="C62" s="10"/>
      <c r="D62" s="10"/>
      <c r="E62" s="10"/>
      <c r="F62" s="11"/>
      <c r="G62" s="12"/>
      <c r="H62" s="13"/>
    </row>
    <row r="63" spans="1:9" s="3" customFormat="1" ht="17.100000000000001" customHeight="1" x14ac:dyDescent="0.3">
      <c r="A63" s="617"/>
      <c r="B63" s="617"/>
      <c r="C63" s="617"/>
      <c r="D63" s="617"/>
      <c r="E63" s="617"/>
      <c r="F63" s="617"/>
      <c r="G63" s="617"/>
      <c r="H63" s="617"/>
      <c r="I63" s="617"/>
    </row>
    <row r="64" spans="1:9" s="3" customFormat="1" ht="17.100000000000001" customHeight="1" x14ac:dyDescent="0.3">
      <c r="A64" s="592" t="s">
        <v>59</v>
      </c>
      <c r="B64" s="593"/>
      <c r="C64" s="593"/>
      <c r="D64" s="593"/>
      <c r="E64" s="593"/>
      <c r="F64" s="593"/>
      <c r="G64" s="593"/>
      <c r="H64" s="27"/>
    </row>
    <row r="65" spans="1:8" s="3" customFormat="1" ht="17.100000000000001" customHeight="1" x14ac:dyDescent="0.3">
      <c r="A65" s="598" t="s">
        <v>9</v>
      </c>
      <c r="B65" s="599" t="s">
        <v>10</v>
      </c>
      <c r="C65" s="599"/>
      <c r="D65" s="599"/>
      <c r="E65" s="600" t="s">
        <v>11</v>
      </c>
      <c r="F65" s="601" t="s">
        <v>0</v>
      </c>
      <c r="G65" s="601" t="s">
        <v>1</v>
      </c>
      <c r="H65" s="601" t="s">
        <v>36</v>
      </c>
    </row>
    <row r="66" spans="1:8" s="3" customFormat="1" ht="17.100000000000001" customHeight="1" x14ac:dyDescent="0.3">
      <c r="A66" s="598"/>
      <c r="B66" s="505" t="s">
        <v>3</v>
      </c>
      <c r="C66" s="505" t="s">
        <v>4</v>
      </c>
      <c r="D66" s="505" t="s">
        <v>12</v>
      </c>
      <c r="E66" s="600"/>
      <c r="F66" s="601"/>
      <c r="G66" s="601"/>
      <c r="H66" s="601"/>
    </row>
    <row r="67" spans="1:8" s="3" customFormat="1" ht="15" customHeight="1" x14ac:dyDescent="0.3">
      <c r="A67" s="63" t="s">
        <v>25</v>
      </c>
      <c r="B67" s="63">
        <v>1.6850000000000001</v>
      </c>
      <c r="C67" s="63">
        <v>5.1719999999999997</v>
      </c>
      <c r="D67" s="63">
        <v>8.1980000000000004</v>
      </c>
      <c r="E67" s="63">
        <v>86.08</v>
      </c>
      <c r="F67" s="507" t="s">
        <v>26</v>
      </c>
      <c r="G67" s="508" t="s">
        <v>17</v>
      </c>
      <c r="H67" s="614" t="s">
        <v>62</v>
      </c>
    </row>
    <row r="68" spans="1:8" s="3" customFormat="1" ht="15" customHeight="1" x14ac:dyDescent="0.3">
      <c r="A68" s="63" t="s">
        <v>27</v>
      </c>
      <c r="B68" s="63">
        <v>9.7959999999999994</v>
      </c>
      <c r="C68" s="63">
        <v>14.558</v>
      </c>
      <c r="D68" s="63">
        <v>11.101000000000001</v>
      </c>
      <c r="E68" s="63">
        <v>214.61</v>
      </c>
      <c r="F68" s="507" t="s">
        <v>28</v>
      </c>
      <c r="G68" s="508" t="s">
        <v>29</v>
      </c>
      <c r="H68" s="615"/>
    </row>
    <row r="69" spans="1:8" s="3" customFormat="1" ht="15" customHeight="1" x14ac:dyDescent="0.3">
      <c r="A69" s="63" t="s">
        <v>30</v>
      </c>
      <c r="B69" s="63">
        <v>7.2610000000000001</v>
      </c>
      <c r="C69" s="63">
        <v>11.298999999999999</v>
      </c>
      <c r="D69" s="63">
        <v>32.601999999999997</v>
      </c>
      <c r="E69" s="63">
        <v>261.14299999999997</v>
      </c>
      <c r="F69" s="507" t="s">
        <v>31</v>
      </c>
      <c r="G69" s="508">
        <v>150</v>
      </c>
      <c r="H69" s="615"/>
    </row>
    <row r="70" spans="1:8" s="3" customFormat="1" ht="15" customHeight="1" x14ac:dyDescent="0.3">
      <c r="A70" s="63" t="s">
        <v>60</v>
      </c>
      <c r="B70" s="63">
        <v>3.7080000000000002</v>
      </c>
      <c r="C70" s="63">
        <v>6.694</v>
      </c>
      <c r="D70" s="63">
        <v>31.013000000000002</v>
      </c>
      <c r="E70" s="63">
        <v>199.13</v>
      </c>
      <c r="F70" s="507" t="s">
        <v>61</v>
      </c>
      <c r="G70" s="508">
        <v>50</v>
      </c>
      <c r="H70" s="615"/>
    </row>
    <row r="71" spans="1:8" s="3" customFormat="1" ht="15" customHeight="1" x14ac:dyDescent="0.3">
      <c r="A71" s="63" t="s">
        <v>18</v>
      </c>
      <c r="B71" s="63">
        <v>6.3E-2</v>
      </c>
      <c r="C71" s="63">
        <v>7.0000000000000001E-3</v>
      </c>
      <c r="D71" s="63">
        <v>15.18</v>
      </c>
      <c r="E71" s="63">
        <v>61.034999999999997</v>
      </c>
      <c r="F71" s="507" t="s">
        <v>19</v>
      </c>
      <c r="G71" s="508" t="s">
        <v>20</v>
      </c>
      <c r="H71" s="615"/>
    </row>
    <row r="72" spans="1:8" s="3" customFormat="1" ht="15" customHeight="1" x14ac:dyDescent="0.3">
      <c r="A72" s="63" t="s">
        <v>21</v>
      </c>
      <c r="B72" s="63">
        <v>1.5</v>
      </c>
      <c r="C72" s="63">
        <v>0.57999999999999996</v>
      </c>
      <c r="D72" s="63">
        <v>10.28</v>
      </c>
      <c r="E72" s="63">
        <v>52.34</v>
      </c>
      <c r="F72" s="507" t="s">
        <v>22</v>
      </c>
      <c r="G72" s="508">
        <v>20</v>
      </c>
      <c r="H72" s="615"/>
    </row>
    <row r="73" spans="1:8" s="3" customFormat="1" ht="15" customHeight="1" x14ac:dyDescent="0.3">
      <c r="A73" s="63" t="s">
        <v>21</v>
      </c>
      <c r="B73" s="63">
        <v>1.925</v>
      </c>
      <c r="C73" s="63">
        <v>0.35</v>
      </c>
      <c r="D73" s="63">
        <v>9.4250000000000007</v>
      </c>
      <c r="E73" s="63">
        <v>48.55</v>
      </c>
      <c r="F73" s="507" t="s">
        <v>34</v>
      </c>
      <c r="G73" s="508">
        <v>25</v>
      </c>
      <c r="H73" s="615"/>
    </row>
    <row r="74" spans="1:8" s="3" customFormat="1" ht="15" customHeight="1" x14ac:dyDescent="0.3">
      <c r="A74" s="57"/>
      <c r="B74" s="505">
        <v>25.938000000000002</v>
      </c>
      <c r="C74" s="505">
        <v>38.659999999999997</v>
      </c>
      <c r="D74" s="505">
        <v>117.79899999999999</v>
      </c>
      <c r="E74" s="505">
        <v>922.88799999999992</v>
      </c>
      <c r="F74" s="62" t="s">
        <v>7</v>
      </c>
      <c r="G74" s="58">
        <v>762</v>
      </c>
      <c r="H74" s="616"/>
    </row>
    <row r="75" spans="1:8" s="105" customFormat="1" ht="20.25" x14ac:dyDescent="0.3">
      <c r="A75" s="45"/>
      <c r="B75" s="592" t="s">
        <v>169</v>
      </c>
      <c r="C75" s="593"/>
      <c r="D75" s="593"/>
      <c r="E75" s="593"/>
      <c r="F75" s="593"/>
      <c r="G75" s="593"/>
      <c r="H75" s="593"/>
    </row>
    <row r="76" spans="1:8" s="105" customFormat="1" ht="20.100000000000001" customHeight="1" x14ac:dyDescent="0.3">
      <c r="A76" s="581" t="s">
        <v>9</v>
      </c>
      <c r="B76" s="609" t="s">
        <v>10</v>
      </c>
      <c r="C76" s="609"/>
      <c r="D76" s="609"/>
      <c r="E76" s="583" t="s">
        <v>11</v>
      </c>
      <c r="F76" s="605" t="s">
        <v>0</v>
      </c>
      <c r="G76" s="605" t="s">
        <v>1</v>
      </c>
      <c r="H76" s="605" t="s">
        <v>36</v>
      </c>
    </row>
    <row r="77" spans="1:8" s="105" customFormat="1" ht="20.25" x14ac:dyDescent="0.3">
      <c r="A77" s="581"/>
      <c r="B77" s="506" t="s">
        <v>3</v>
      </c>
      <c r="C77" s="506" t="s">
        <v>4</v>
      </c>
      <c r="D77" s="506" t="s">
        <v>12</v>
      </c>
      <c r="E77" s="583"/>
      <c r="F77" s="605"/>
      <c r="G77" s="605"/>
      <c r="H77" s="605"/>
    </row>
    <row r="78" spans="1:8" s="105" customFormat="1" ht="15" customHeight="1" x14ac:dyDescent="0.3">
      <c r="A78" s="501" t="s">
        <v>63</v>
      </c>
      <c r="B78" s="501">
        <v>0.4</v>
      </c>
      <c r="C78" s="501">
        <v>0.4</v>
      </c>
      <c r="D78" s="501">
        <v>9.8000000000000007</v>
      </c>
      <c r="E78" s="501">
        <v>44.4</v>
      </c>
      <c r="F78" s="69" t="s">
        <v>64</v>
      </c>
      <c r="G78" s="85" t="s">
        <v>65</v>
      </c>
      <c r="H78" s="611" t="s">
        <v>123</v>
      </c>
    </row>
    <row r="79" spans="1:8" s="105" customFormat="1" ht="23.45" customHeight="1" x14ac:dyDescent="0.3">
      <c r="A79" s="501" t="s">
        <v>66</v>
      </c>
      <c r="B79" s="501">
        <v>5.1920000000000002</v>
      </c>
      <c r="C79" s="501">
        <v>4.3940000000000001</v>
      </c>
      <c r="D79" s="501">
        <v>31.201000000000001</v>
      </c>
      <c r="E79" s="501">
        <v>185.11799999999999</v>
      </c>
      <c r="F79" s="69" t="s">
        <v>67</v>
      </c>
      <c r="G79" s="85">
        <v>75</v>
      </c>
      <c r="H79" s="612"/>
    </row>
    <row r="80" spans="1:8" s="105" customFormat="1" ht="15" customHeight="1" x14ac:dyDescent="0.3">
      <c r="A80" s="501" t="s">
        <v>41</v>
      </c>
      <c r="B80" s="501">
        <v>0</v>
      </c>
      <c r="C80" s="501">
        <v>0</v>
      </c>
      <c r="D80" s="501">
        <v>14.97</v>
      </c>
      <c r="E80" s="501">
        <v>59.88</v>
      </c>
      <c r="F80" s="69" t="s">
        <v>42</v>
      </c>
      <c r="G80" s="85" t="s">
        <v>43</v>
      </c>
      <c r="H80" s="612"/>
    </row>
    <row r="81" spans="1:9" s="105" customFormat="1" ht="15" customHeight="1" x14ac:dyDescent="0.3">
      <c r="A81" s="130"/>
      <c r="B81" s="510">
        <v>5.5920000000000005</v>
      </c>
      <c r="C81" s="510">
        <v>4.7940000000000005</v>
      </c>
      <c r="D81" s="510">
        <v>55.971000000000004</v>
      </c>
      <c r="E81" s="510">
        <v>289.39800000000002</v>
      </c>
      <c r="F81" s="511" t="s">
        <v>7</v>
      </c>
      <c r="G81" s="509">
        <v>390</v>
      </c>
      <c r="H81" s="613"/>
    </row>
    <row r="82" spans="1:9" s="3" customFormat="1" ht="25.5" customHeight="1" x14ac:dyDescent="0.3">
      <c r="A82" s="602"/>
      <c r="B82" s="589"/>
      <c r="C82" s="589"/>
      <c r="D82" s="589"/>
      <c r="E82" s="589"/>
      <c r="F82" s="33"/>
      <c r="G82" s="603"/>
      <c r="H82" s="590"/>
      <c r="I82" s="590"/>
    </row>
    <row r="83" spans="1:9" s="3" customFormat="1" ht="25.5" customHeight="1" x14ac:dyDescent="0.3">
      <c r="A83" s="36"/>
      <c r="B83" s="37" t="s">
        <v>68</v>
      </c>
      <c r="C83" s="37"/>
      <c r="D83" s="38"/>
      <c r="E83" s="38"/>
      <c r="F83" s="39" t="s">
        <v>183</v>
      </c>
      <c r="G83" s="590"/>
      <c r="H83" s="590"/>
      <c r="I83" s="590"/>
    </row>
    <row r="84" spans="1:9" s="3" customFormat="1" ht="20.25" x14ac:dyDescent="0.3">
      <c r="A84" s="588" t="s">
        <v>69</v>
      </c>
      <c r="B84" s="604"/>
      <c r="C84" s="604"/>
      <c r="D84" s="604"/>
      <c r="E84" s="604"/>
      <c r="F84" s="604"/>
      <c r="G84" s="590"/>
      <c r="H84" s="590"/>
      <c r="I84" s="590"/>
    </row>
    <row r="85" spans="1:9" s="3" customFormat="1" ht="20.25" x14ac:dyDescent="0.3">
      <c r="A85" s="588" t="s">
        <v>70</v>
      </c>
      <c r="B85" s="589"/>
      <c r="C85" s="589"/>
      <c r="D85" s="589"/>
      <c r="E85" s="589"/>
      <c r="F85" s="589"/>
      <c r="G85" s="40"/>
      <c r="H85" s="40"/>
      <c r="I85" s="40"/>
    </row>
    <row r="86" spans="1:9" s="3" customFormat="1" ht="3.6" customHeight="1" x14ac:dyDescent="0.3">
      <c r="A86" s="588"/>
      <c r="B86" s="590"/>
      <c r="C86" s="590"/>
      <c r="D86" s="590"/>
      <c r="E86" s="590"/>
      <c r="F86" s="590"/>
      <c r="G86" s="590"/>
      <c r="H86" s="590"/>
      <c r="I86" s="590"/>
    </row>
    <row r="87" spans="1:9" s="3" customFormat="1" ht="20.25" customHeight="1" x14ac:dyDescent="0.3">
      <c r="A87" s="591" t="s">
        <v>8</v>
      </c>
      <c r="B87" s="591"/>
      <c r="C87" s="591"/>
      <c r="D87" s="591"/>
      <c r="E87" s="591"/>
      <c r="F87" s="591"/>
      <c r="G87" s="591"/>
      <c r="H87" s="591"/>
      <c r="I87" s="591"/>
    </row>
    <row r="88" spans="1:9" s="3" customFormat="1" ht="32.25" customHeight="1" x14ac:dyDescent="0.3">
      <c r="A88" s="591"/>
      <c r="B88" s="591"/>
      <c r="C88" s="591"/>
      <c r="D88" s="591"/>
      <c r="E88" s="591"/>
      <c r="F88" s="591"/>
      <c r="G88" s="591"/>
      <c r="H88" s="591"/>
      <c r="I88" s="591"/>
    </row>
    <row r="89" spans="1:9" s="3" customFormat="1" ht="15" customHeight="1" x14ac:dyDescent="0.3">
      <c r="A89" s="67"/>
      <c r="B89" s="67"/>
      <c r="C89" s="67"/>
      <c r="D89" s="67"/>
      <c r="E89" s="67"/>
      <c r="F89" s="67"/>
      <c r="G89" s="67"/>
      <c r="H89" s="67"/>
      <c r="I89" s="67"/>
    </row>
    <row r="90" spans="1:9" s="3" customFormat="1" ht="171" hidden="1" customHeight="1" x14ac:dyDescent="0.3">
      <c r="A90" s="14"/>
      <c r="B90"/>
      <c r="C90"/>
      <c r="D90"/>
      <c r="E90"/>
      <c r="F90"/>
      <c r="G90"/>
      <c r="H90"/>
      <c r="I90"/>
    </row>
    <row r="91" spans="1:9" s="3" customFormat="1" ht="20.25" x14ac:dyDescent="0.3">
      <c r="A91" s="14" t="s">
        <v>182</v>
      </c>
      <c r="B91"/>
      <c r="C91"/>
      <c r="D91"/>
      <c r="E91" s="1"/>
      <c r="F91"/>
      <c r="G91"/>
      <c r="H91"/>
      <c r="I91"/>
    </row>
    <row r="92" spans="1:9" s="3" customFormat="1" ht="24" customHeight="1" x14ac:dyDescent="0.3">
      <c r="A92" s="595" t="s">
        <v>185</v>
      </c>
      <c r="B92" s="595"/>
      <c r="C92" s="595"/>
      <c r="D92" s="595"/>
      <c r="E92" s="595"/>
      <c r="F92" s="595"/>
      <c r="G92" s="596">
        <f>G3+1</f>
        <v>46098</v>
      </c>
      <c r="H92" s="596"/>
    </row>
    <row r="93" spans="1:9" s="3" customFormat="1" ht="20.25" x14ac:dyDescent="0.3"/>
    <row r="94" spans="1:9" s="3" customFormat="1" ht="16.5" customHeight="1" x14ac:dyDescent="0.3">
      <c r="A94" s="15"/>
      <c r="B94" s="579">
        <v>151.08000000000001</v>
      </c>
      <c r="C94" s="579"/>
      <c r="D94" s="22"/>
      <c r="E94" s="597" t="s">
        <v>54</v>
      </c>
      <c r="F94" s="597"/>
      <c r="G94" s="597"/>
      <c r="H94" s="597"/>
      <c r="I94" s="15"/>
    </row>
    <row r="95" spans="1:9" s="3" customFormat="1" ht="16.5" customHeight="1" x14ac:dyDescent="0.3">
      <c r="A95" s="581" t="s">
        <v>9</v>
      </c>
      <c r="B95" s="582" t="s">
        <v>10</v>
      </c>
      <c r="C95" s="582"/>
      <c r="D95" s="582"/>
      <c r="E95" s="583" t="s">
        <v>23</v>
      </c>
      <c r="F95" s="584" t="s">
        <v>0</v>
      </c>
      <c r="G95" s="584" t="s">
        <v>1</v>
      </c>
      <c r="H95" s="585" t="s">
        <v>2</v>
      </c>
    </row>
    <row r="96" spans="1:9" s="3" customFormat="1" ht="16.5" customHeight="1" x14ac:dyDescent="0.3">
      <c r="A96" s="581"/>
      <c r="B96" s="504" t="s">
        <v>3</v>
      </c>
      <c r="C96" s="504" t="s">
        <v>4</v>
      </c>
      <c r="D96" s="504" t="s">
        <v>12</v>
      </c>
      <c r="E96" s="583"/>
      <c r="F96" s="584"/>
      <c r="G96" s="584"/>
      <c r="H96" s="585"/>
    </row>
    <row r="97" spans="1:9" s="3" customFormat="1" ht="16.5" customHeight="1" x14ac:dyDescent="0.3">
      <c r="A97" s="63" t="s">
        <v>44</v>
      </c>
      <c r="B97" s="46">
        <v>0.73199999999999998</v>
      </c>
      <c r="C97" s="46">
        <v>6.0650000000000004</v>
      </c>
      <c r="D97" s="46">
        <v>7.7370000000000001</v>
      </c>
      <c r="E97" s="46">
        <v>88.460999999999999</v>
      </c>
      <c r="F97" s="50" t="s">
        <v>45</v>
      </c>
      <c r="G97" s="51">
        <v>60</v>
      </c>
      <c r="H97" s="6">
        <v>18</v>
      </c>
    </row>
    <row r="98" spans="1:9" s="3" customFormat="1" ht="16.5" customHeight="1" x14ac:dyDescent="0.3">
      <c r="A98" s="63" t="s">
        <v>46</v>
      </c>
      <c r="B98" s="46">
        <v>2.2170000000000001</v>
      </c>
      <c r="C98" s="46">
        <v>5.3040000000000003</v>
      </c>
      <c r="D98" s="46">
        <v>13.986000000000001</v>
      </c>
      <c r="E98" s="46">
        <v>112.548</v>
      </c>
      <c r="F98" s="50" t="s">
        <v>47</v>
      </c>
      <c r="G98" s="51" t="s">
        <v>17</v>
      </c>
      <c r="H98" s="6">
        <v>20</v>
      </c>
    </row>
    <row r="99" spans="1:9" s="3" customFormat="1" ht="16.5" customHeight="1" x14ac:dyDescent="0.3">
      <c r="A99" s="63" t="s">
        <v>48</v>
      </c>
      <c r="B99" s="46">
        <v>9.7059999999999995</v>
      </c>
      <c r="C99" s="46">
        <v>5.0469999999999997</v>
      </c>
      <c r="D99" s="46">
        <v>6.0510000000000002</v>
      </c>
      <c r="E99" s="46">
        <v>108.45099999999999</v>
      </c>
      <c r="F99" s="50" t="s">
        <v>49</v>
      </c>
      <c r="G99" s="51">
        <v>90</v>
      </c>
      <c r="H99" s="6">
        <v>75</v>
      </c>
    </row>
    <row r="100" spans="1:9" s="3" customFormat="1" ht="16.5" customHeight="1" x14ac:dyDescent="0.3">
      <c r="A100" s="63" t="s">
        <v>50</v>
      </c>
      <c r="B100" s="46">
        <v>3.8340000000000001</v>
      </c>
      <c r="C100" s="46">
        <v>5.4340000000000002</v>
      </c>
      <c r="D100" s="46">
        <v>40.048000000000002</v>
      </c>
      <c r="E100" s="46">
        <v>224.434</v>
      </c>
      <c r="F100" s="50" t="s">
        <v>51</v>
      </c>
      <c r="G100" s="51">
        <v>150</v>
      </c>
      <c r="H100" s="6">
        <v>20</v>
      </c>
    </row>
    <row r="101" spans="1:9" s="3" customFormat="1" ht="16.5" customHeight="1" x14ac:dyDescent="0.3">
      <c r="A101" s="63" t="s">
        <v>52</v>
      </c>
      <c r="B101" s="46">
        <v>6.0999999999999999E-2</v>
      </c>
      <c r="C101" s="46">
        <v>6.0999999999999999E-2</v>
      </c>
      <c r="D101" s="46">
        <v>21.452000000000002</v>
      </c>
      <c r="E101" s="46">
        <v>86.600999999999999</v>
      </c>
      <c r="F101" s="50" t="s">
        <v>53</v>
      </c>
      <c r="G101" s="51">
        <v>200</v>
      </c>
      <c r="H101" s="6">
        <v>14</v>
      </c>
    </row>
    <row r="102" spans="1:9" s="3" customFormat="1" ht="16.5" customHeight="1" x14ac:dyDescent="0.3">
      <c r="A102" s="63" t="s">
        <v>21</v>
      </c>
      <c r="B102" s="46">
        <v>3.75</v>
      </c>
      <c r="C102" s="46">
        <v>1.45</v>
      </c>
      <c r="D102" s="46">
        <v>25.7</v>
      </c>
      <c r="E102" s="46">
        <v>130.85</v>
      </c>
      <c r="F102" s="50" t="s">
        <v>22</v>
      </c>
      <c r="G102" s="51">
        <v>50</v>
      </c>
      <c r="H102" s="6">
        <v>3</v>
      </c>
    </row>
    <row r="103" spans="1:9" s="3" customFormat="1" ht="16.5" customHeight="1" x14ac:dyDescent="0.3">
      <c r="A103" s="63" t="s">
        <v>21</v>
      </c>
      <c r="B103" s="46">
        <v>3.85</v>
      </c>
      <c r="C103" s="46">
        <v>0.7</v>
      </c>
      <c r="D103" s="46">
        <v>18.850000000000001</v>
      </c>
      <c r="E103" s="46">
        <v>97.1</v>
      </c>
      <c r="F103" s="50" t="s">
        <v>34</v>
      </c>
      <c r="G103" s="51">
        <v>50</v>
      </c>
      <c r="H103" s="6">
        <v>1.08</v>
      </c>
    </row>
    <row r="104" spans="1:9" s="3" customFormat="1" ht="16.5" customHeight="1" x14ac:dyDescent="0.3">
      <c r="A104" s="57"/>
      <c r="B104" s="505">
        <v>24.348000000000003</v>
      </c>
      <c r="C104" s="505">
        <v>21.045999999999999</v>
      </c>
      <c r="D104" s="505">
        <v>131.72</v>
      </c>
      <c r="E104" s="505">
        <v>813.68600000000004</v>
      </c>
      <c r="F104" s="48" t="s">
        <v>7</v>
      </c>
      <c r="G104" s="49"/>
      <c r="H104" s="26">
        <v>151.08000000000001</v>
      </c>
    </row>
    <row r="105" spans="1:9" s="3" customFormat="1" ht="16.5" customHeight="1" x14ac:dyDescent="0.3">
      <c r="A105" s="16"/>
      <c r="B105" s="586">
        <v>176.93</v>
      </c>
      <c r="C105" s="586"/>
      <c r="D105" s="586"/>
      <c r="E105" s="587" t="s">
        <v>57</v>
      </c>
      <c r="F105" s="587"/>
      <c r="G105" s="587"/>
      <c r="H105" s="587"/>
      <c r="I105" s="16"/>
    </row>
    <row r="106" spans="1:9" s="23" customFormat="1" ht="16.5" customHeight="1" x14ac:dyDescent="0.3">
      <c r="A106" s="581" t="s">
        <v>9</v>
      </c>
      <c r="B106" s="582" t="s">
        <v>10</v>
      </c>
      <c r="C106" s="582"/>
      <c r="D106" s="582"/>
      <c r="E106" s="583" t="s">
        <v>23</v>
      </c>
      <c r="F106" s="584" t="s">
        <v>0</v>
      </c>
      <c r="G106" s="584" t="s">
        <v>1</v>
      </c>
      <c r="H106" s="585" t="s">
        <v>2</v>
      </c>
      <c r="I106" s="3"/>
    </row>
    <row r="107" spans="1:9" s="3" customFormat="1" ht="16.5" customHeight="1" x14ac:dyDescent="0.3">
      <c r="A107" s="581"/>
      <c r="B107" s="504" t="s">
        <v>3</v>
      </c>
      <c r="C107" s="504" t="s">
        <v>4</v>
      </c>
      <c r="D107" s="504" t="s">
        <v>12</v>
      </c>
      <c r="E107" s="583"/>
      <c r="F107" s="584"/>
      <c r="G107" s="584"/>
      <c r="H107" s="585"/>
    </row>
    <row r="108" spans="1:9" s="3" customFormat="1" ht="16.5" customHeight="1" x14ac:dyDescent="0.3">
      <c r="A108" s="63" t="s">
        <v>44</v>
      </c>
      <c r="B108" s="46">
        <v>1.2210000000000001</v>
      </c>
      <c r="C108" s="46">
        <v>10.109</v>
      </c>
      <c r="D108" s="46">
        <v>12.896000000000001</v>
      </c>
      <c r="E108" s="46">
        <v>147.44900000000001</v>
      </c>
      <c r="F108" s="50" t="s">
        <v>45</v>
      </c>
      <c r="G108" s="51">
        <v>100</v>
      </c>
      <c r="H108" s="6">
        <v>20</v>
      </c>
    </row>
    <row r="109" spans="1:9" s="3" customFormat="1" ht="16.5" customHeight="1" x14ac:dyDescent="0.3">
      <c r="A109" s="63" t="s">
        <v>46</v>
      </c>
      <c r="B109" s="46">
        <v>2.74</v>
      </c>
      <c r="C109" s="46">
        <v>6.38</v>
      </c>
      <c r="D109" s="46">
        <v>17.440000000000001</v>
      </c>
      <c r="E109" s="46">
        <v>138.13999999999999</v>
      </c>
      <c r="F109" s="50" t="s">
        <v>47</v>
      </c>
      <c r="G109" s="51" t="s">
        <v>17</v>
      </c>
      <c r="H109" s="6">
        <v>30</v>
      </c>
    </row>
    <row r="110" spans="1:9" s="3" customFormat="1" ht="16.5" customHeight="1" x14ac:dyDescent="0.3">
      <c r="A110" s="63" t="s">
        <v>48</v>
      </c>
      <c r="B110" s="46">
        <v>10.86</v>
      </c>
      <c r="C110" s="46">
        <v>5.6909999999999998</v>
      </c>
      <c r="D110" s="46">
        <v>7.2039999999999997</v>
      </c>
      <c r="E110" s="46">
        <v>123.47499999999999</v>
      </c>
      <c r="F110" s="50" t="s">
        <v>49</v>
      </c>
      <c r="G110" s="51">
        <v>100</v>
      </c>
      <c r="H110" s="6">
        <v>83.5</v>
      </c>
    </row>
    <row r="111" spans="1:9" s="3" customFormat="1" ht="16.5" customHeight="1" x14ac:dyDescent="0.3">
      <c r="A111" s="63" t="s">
        <v>50</v>
      </c>
      <c r="B111" s="46">
        <v>4.601</v>
      </c>
      <c r="C111" s="46">
        <v>6.5209999999999999</v>
      </c>
      <c r="D111" s="46">
        <v>48.057000000000002</v>
      </c>
      <c r="E111" s="46">
        <v>269.32100000000003</v>
      </c>
      <c r="F111" s="50" t="s">
        <v>51</v>
      </c>
      <c r="G111" s="51">
        <v>180</v>
      </c>
      <c r="H111" s="6">
        <v>25.35</v>
      </c>
    </row>
    <row r="112" spans="1:9" s="3" customFormat="1" ht="16.5" customHeight="1" x14ac:dyDescent="0.3">
      <c r="A112" s="63" t="s">
        <v>52</v>
      </c>
      <c r="B112" s="46">
        <v>6.0999999999999999E-2</v>
      </c>
      <c r="C112" s="46">
        <v>6.0999999999999999E-2</v>
      </c>
      <c r="D112" s="46">
        <v>21.452000000000002</v>
      </c>
      <c r="E112" s="46">
        <v>86.600999999999999</v>
      </c>
      <c r="F112" s="50" t="s">
        <v>53</v>
      </c>
      <c r="G112" s="51">
        <v>200</v>
      </c>
      <c r="H112" s="6">
        <v>14</v>
      </c>
    </row>
    <row r="113" spans="1:9" s="3" customFormat="1" ht="16.5" customHeight="1" x14ac:dyDescent="0.3">
      <c r="A113" s="63" t="s">
        <v>21</v>
      </c>
      <c r="B113" s="46">
        <v>3.75</v>
      </c>
      <c r="C113" s="46">
        <v>1.45</v>
      </c>
      <c r="D113" s="46">
        <v>25.7</v>
      </c>
      <c r="E113" s="46">
        <v>130.85</v>
      </c>
      <c r="F113" s="50" t="s">
        <v>22</v>
      </c>
      <c r="G113" s="51">
        <v>50</v>
      </c>
      <c r="H113" s="6">
        <v>3</v>
      </c>
    </row>
    <row r="114" spans="1:9" s="3" customFormat="1" ht="16.5" customHeight="1" x14ac:dyDescent="0.3">
      <c r="A114" s="63" t="s">
        <v>21</v>
      </c>
      <c r="B114" s="46">
        <v>3.85</v>
      </c>
      <c r="C114" s="46">
        <v>0.7</v>
      </c>
      <c r="D114" s="46">
        <v>18.850000000000001</v>
      </c>
      <c r="E114" s="46">
        <v>97.1</v>
      </c>
      <c r="F114" s="50" t="s">
        <v>34</v>
      </c>
      <c r="G114" s="51">
        <v>50</v>
      </c>
      <c r="H114" s="6">
        <v>1.08</v>
      </c>
    </row>
    <row r="115" spans="1:9" s="3" customFormat="1" ht="16.5" customHeight="1" x14ac:dyDescent="0.3">
      <c r="A115" s="57"/>
      <c r="B115" s="505">
        <v>28.666000000000004</v>
      </c>
      <c r="C115" s="505">
        <v>45.593000000000004</v>
      </c>
      <c r="D115" s="505">
        <v>127.968</v>
      </c>
      <c r="E115" s="505">
        <v>1036.873</v>
      </c>
      <c r="F115" s="48" t="s">
        <v>7</v>
      </c>
      <c r="G115" s="58"/>
      <c r="H115" s="7">
        <f>SUM(H108:H114)</f>
        <v>176.93</v>
      </c>
    </row>
    <row r="116" spans="1:9" s="3" customFormat="1" ht="16.5" customHeight="1" x14ac:dyDescent="0.3"/>
    <row r="117" spans="1:9" s="3" customFormat="1" ht="16.5" customHeight="1" x14ac:dyDescent="0.3">
      <c r="A117" s="4"/>
      <c r="B117" s="606">
        <v>259</v>
      </c>
      <c r="C117" s="606"/>
      <c r="D117" s="4"/>
      <c r="E117" s="607" t="s">
        <v>35</v>
      </c>
      <c r="F117" s="607"/>
      <c r="G117" s="607"/>
      <c r="H117" s="607"/>
      <c r="I117" s="4"/>
    </row>
    <row r="118" spans="1:9" s="3" customFormat="1" ht="16.5" customHeight="1" x14ac:dyDescent="0.3">
      <c r="A118" s="608" t="s">
        <v>9</v>
      </c>
      <c r="B118" s="582" t="s">
        <v>10</v>
      </c>
      <c r="C118" s="582"/>
      <c r="D118" s="582"/>
      <c r="E118" s="583" t="s">
        <v>11</v>
      </c>
      <c r="F118" s="605" t="s">
        <v>0</v>
      </c>
      <c r="G118" s="605" t="s">
        <v>1</v>
      </c>
      <c r="H118" s="585" t="s">
        <v>2</v>
      </c>
    </row>
    <row r="119" spans="1:9" s="3" customFormat="1" ht="16.5" customHeight="1" x14ac:dyDescent="0.3">
      <c r="A119" s="608"/>
      <c r="B119" s="504" t="s">
        <v>3</v>
      </c>
      <c r="C119" s="504" t="s">
        <v>4</v>
      </c>
      <c r="D119" s="504" t="s">
        <v>12</v>
      </c>
      <c r="E119" s="583"/>
      <c r="F119" s="605"/>
      <c r="G119" s="605"/>
      <c r="H119" s="585"/>
    </row>
    <row r="120" spans="1:9" s="3" customFormat="1" ht="16.5" customHeight="1" x14ac:dyDescent="0.3">
      <c r="A120" s="501" t="s">
        <v>37</v>
      </c>
      <c r="B120" s="462">
        <v>4.3890000000000002</v>
      </c>
      <c r="C120" s="462">
        <v>4.3890000000000002</v>
      </c>
      <c r="D120" s="462">
        <v>0</v>
      </c>
      <c r="E120" s="462">
        <v>57.057000000000002</v>
      </c>
      <c r="F120" s="65" t="s">
        <v>38</v>
      </c>
      <c r="G120" s="55">
        <v>15</v>
      </c>
      <c r="H120" s="6">
        <v>30</v>
      </c>
    </row>
    <row r="121" spans="1:9" s="3" customFormat="1" ht="16.5" customHeight="1" x14ac:dyDescent="0.3">
      <c r="A121" s="501" t="s">
        <v>15</v>
      </c>
      <c r="B121" s="462">
        <v>8.3919999999999995</v>
      </c>
      <c r="C121" s="462">
        <v>12.478</v>
      </c>
      <c r="D121" s="462">
        <v>38.11</v>
      </c>
      <c r="E121" s="462">
        <v>298.31</v>
      </c>
      <c r="F121" s="65" t="s">
        <v>39</v>
      </c>
      <c r="G121" s="55" t="s">
        <v>40</v>
      </c>
      <c r="H121" s="6">
        <f>47.93+3.84+3.99+4.16</f>
        <v>59.92</v>
      </c>
    </row>
    <row r="122" spans="1:9" s="3" customFormat="1" ht="16.5" customHeight="1" x14ac:dyDescent="0.3">
      <c r="A122" s="501" t="s">
        <v>41</v>
      </c>
      <c r="B122" s="462">
        <v>0</v>
      </c>
      <c r="C122" s="462">
        <v>0</v>
      </c>
      <c r="D122" s="462">
        <v>14.97</v>
      </c>
      <c r="E122" s="462">
        <v>59.88</v>
      </c>
      <c r="F122" s="65" t="s">
        <v>42</v>
      </c>
      <c r="G122" s="55" t="s">
        <v>43</v>
      </c>
      <c r="H122" s="6">
        <v>15</v>
      </c>
    </row>
    <row r="123" spans="1:9" s="23" customFormat="1" ht="16.5" customHeight="1" x14ac:dyDescent="0.3">
      <c r="A123" s="501" t="s">
        <v>21</v>
      </c>
      <c r="B123" s="462">
        <v>4.5</v>
      </c>
      <c r="C123" s="462">
        <v>1.74</v>
      </c>
      <c r="D123" s="462">
        <v>30.84</v>
      </c>
      <c r="E123" s="462">
        <v>157.02000000000001</v>
      </c>
      <c r="F123" s="65" t="s">
        <v>22</v>
      </c>
      <c r="G123" s="55">
        <v>60</v>
      </c>
      <c r="H123" s="6">
        <v>3</v>
      </c>
      <c r="I123" s="3"/>
    </row>
    <row r="124" spans="1:9" s="3" customFormat="1" ht="16.5" customHeight="1" x14ac:dyDescent="0.3">
      <c r="A124" s="52"/>
      <c r="B124" s="56">
        <v>15.503</v>
      </c>
      <c r="C124" s="56">
        <v>14.842000000000001</v>
      </c>
      <c r="D124" s="56">
        <v>117.29300000000001</v>
      </c>
      <c r="E124" s="56">
        <v>664.76199999999994</v>
      </c>
      <c r="F124" s="62" t="s">
        <v>7</v>
      </c>
      <c r="G124" s="58"/>
      <c r="H124" s="5"/>
    </row>
    <row r="125" spans="1:9" s="3" customFormat="1" ht="16.5" customHeight="1" x14ac:dyDescent="0.3">
      <c r="A125" s="423" t="s">
        <v>44</v>
      </c>
      <c r="B125" s="422">
        <v>0.73199999999999998</v>
      </c>
      <c r="C125" s="422">
        <v>6.0650000000000004</v>
      </c>
      <c r="D125" s="422">
        <v>7.7370000000000001</v>
      </c>
      <c r="E125" s="422">
        <v>88.460999999999999</v>
      </c>
      <c r="F125" s="65" t="s">
        <v>45</v>
      </c>
      <c r="G125" s="41">
        <v>60</v>
      </c>
      <c r="H125" s="6">
        <v>18</v>
      </c>
    </row>
    <row r="126" spans="1:9" s="3" customFormat="1" ht="16.5" customHeight="1" x14ac:dyDescent="0.3">
      <c r="A126" s="501" t="s">
        <v>46</v>
      </c>
      <c r="B126" s="462">
        <v>2.2170000000000001</v>
      </c>
      <c r="C126" s="462">
        <v>5.3040000000000003</v>
      </c>
      <c r="D126" s="462">
        <v>13.986000000000001</v>
      </c>
      <c r="E126" s="462">
        <v>112.548</v>
      </c>
      <c r="F126" s="65" t="s">
        <v>47</v>
      </c>
      <c r="G126" s="55" t="s">
        <v>17</v>
      </c>
      <c r="H126" s="6">
        <v>20</v>
      </c>
    </row>
    <row r="127" spans="1:9" s="3" customFormat="1" ht="16.5" customHeight="1" x14ac:dyDescent="0.3">
      <c r="A127" s="501" t="s">
        <v>48</v>
      </c>
      <c r="B127" s="462">
        <v>9.7059999999999995</v>
      </c>
      <c r="C127" s="462">
        <v>5.0469999999999997</v>
      </c>
      <c r="D127" s="462">
        <v>6.0510000000000002</v>
      </c>
      <c r="E127" s="462">
        <v>108.45099999999999</v>
      </c>
      <c r="F127" s="65" t="s">
        <v>49</v>
      </c>
      <c r="G127" s="55">
        <v>90</v>
      </c>
      <c r="H127" s="6">
        <v>75</v>
      </c>
    </row>
    <row r="128" spans="1:9" s="3" customFormat="1" ht="16.5" customHeight="1" x14ac:dyDescent="0.3">
      <c r="A128" s="501" t="s">
        <v>50</v>
      </c>
      <c r="B128" s="462">
        <v>3.8340000000000001</v>
      </c>
      <c r="C128" s="462">
        <v>5.4340000000000002</v>
      </c>
      <c r="D128" s="462">
        <v>40.048000000000002</v>
      </c>
      <c r="E128" s="462">
        <v>224.434</v>
      </c>
      <c r="F128" s="65" t="s">
        <v>51</v>
      </c>
      <c r="G128" s="55">
        <v>150</v>
      </c>
      <c r="H128" s="6">
        <v>20</v>
      </c>
    </row>
    <row r="129" spans="1:8" s="3" customFormat="1" ht="16.5" customHeight="1" x14ac:dyDescent="0.3">
      <c r="A129" s="501" t="s">
        <v>52</v>
      </c>
      <c r="B129" s="462">
        <v>6.0999999999999999E-2</v>
      </c>
      <c r="C129" s="462">
        <v>6.0999999999999999E-2</v>
      </c>
      <c r="D129" s="462">
        <v>21.452000000000002</v>
      </c>
      <c r="E129" s="462">
        <v>86.600999999999999</v>
      </c>
      <c r="F129" s="65" t="s">
        <v>53</v>
      </c>
      <c r="G129" s="55">
        <v>200</v>
      </c>
      <c r="H129" s="6">
        <v>14</v>
      </c>
    </row>
    <row r="130" spans="1:8" s="3" customFormat="1" ht="16.5" customHeight="1" x14ac:dyDescent="0.3">
      <c r="A130" s="501" t="s">
        <v>21</v>
      </c>
      <c r="B130" s="462">
        <v>3.75</v>
      </c>
      <c r="C130" s="462">
        <v>1.45</v>
      </c>
      <c r="D130" s="462">
        <v>25.7</v>
      </c>
      <c r="E130" s="462">
        <v>130.85</v>
      </c>
      <c r="F130" s="65" t="s">
        <v>22</v>
      </c>
      <c r="G130" s="55">
        <v>50</v>
      </c>
      <c r="H130" s="6">
        <v>3</v>
      </c>
    </row>
    <row r="131" spans="1:8" s="3" customFormat="1" ht="16.5" customHeight="1" x14ac:dyDescent="0.3">
      <c r="A131" s="501" t="s">
        <v>21</v>
      </c>
      <c r="B131" s="462">
        <v>3.85</v>
      </c>
      <c r="C131" s="462">
        <v>0.7</v>
      </c>
      <c r="D131" s="462">
        <v>18.850000000000001</v>
      </c>
      <c r="E131" s="462">
        <v>97.1</v>
      </c>
      <c r="F131" s="65" t="s">
        <v>34</v>
      </c>
      <c r="G131" s="55">
        <v>50</v>
      </c>
      <c r="H131" s="6">
        <v>1.08</v>
      </c>
    </row>
    <row r="132" spans="1:8" s="3" customFormat="1" ht="16.5" customHeight="1" x14ac:dyDescent="0.3">
      <c r="A132" s="54"/>
      <c r="B132" s="56">
        <v>24.348000000000003</v>
      </c>
      <c r="C132" s="56">
        <v>21.045999999999999</v>
      </c>
      <c r="D132" s="56">
        <v>131.72</v>
      </c>
      <c r="E132" s="56">
        <v>813.68600000000004</v>
      </c>
      <c r="F132" s="62" t="s">
        <v>7</v>
      </c>
      <c r="G132" s="58"/>
      <c r="H132" s="7">
        <v>259</v>
      </c>
    </row>
    <row r="133" spans="1:8" s="3" customFormat="1" ht="16.5" customHeight="1" x14ac:dyDescent="0.3">
      <c r="A133" s="34"/>
      <c r="B133" s="35"/>
      <c r="C133" s="35"/>
      <c r="D133" s="35"/>
      <c r="E133" s="35"/>
      <c r="F133" s="29"/>
      <c r="G133" s="30"/>
      <c r="H133" s="8"/>
    </row>
    <row r="134" spans="1:8" s="3" customFormat="1" ht="16.5" customHeight="1" x14ac:dyDescent="0.3">
      <c r="A134" s="4"/>
      <c r="B134" s="606">
        <v>303.32</v>
      </c>
      <c r="C134" s="606"/>
      <c r="D134" s="4"/>
      <c r="E134" s="607" t="s">
        <v>58</v>
      </c>
      <c r="F134" s="607"/>
      <c r="G134" s="607"/>
      <c r="H134" s="607"/>
    </row>
    <row r="135" spans="1:8" s="3" customFormat="1" ht="16.5" customHeight="1" x14ac:dyDescent="0.3">
      <c r="A135" s="608" t="s">
        <v>9</v>
      </c>
      <c r="B135" s="582" t="s">
        <v>10</v>
      </c>
      <c r="C135" s="582"/>
      <c r="D135" s="582"/>
      <c r="E135" s="583" t="s">
        <v>11</v>
      </c>
      <c r="F135" s="605" t="s">
        <v>0</v>
      </c>
      <c r="G135" s="605" t="s">
        <v>1</v>
      </c>
      <c r="H135" s="585" t="s">
        <v>2</v>
      </c>
    </row>
    <row r="136" spans="1:8" s="3" customFormat="1" ht="16.5" customHeight="1" x14ac:dyDescent="0.3">
      <c r="A136" s="608"/>
      <c r="B136" s="504" t="s">
        <v>3</v>
      </c>
      <c r="C136" s="504" t="s">
        <v>4</v>
      </c>
      <c r="D136" s="504" t="s">
        <v>12</v>
      </c>
      <c r="E136" s="583"/>
      <c r="F136" s="605"/>
      <c r="G136" s="605"/>
      <c r="H136" s="585"/>
    </row>
    <row r="137" spans="1:8" s="3" customFormat="1" ht="16.5" customHeight="1" x14ac:dyDescent="0.3">
      <c r="A137" s="501" t="s">
        <v>37</v>
      </c>
      <c r="B137" s="462">
        <v>4.3890000000000002</v>
      </c>
      <c r="C137" s="462">
        <v>4.3890000000000002</v>
      </c>
      <c r="D137" s="462">
        <v>0</v>
      </c>
      <c r="E137" s="462">
        <v>57.057000000000002</v>
      </c>
      <c r="F137" s="65" t="s">
        <v>38</v>
      </c>
      <c r="G137" s="55">
        <v>15</v>
      </c>
      <c r="H137" s="6">
        <v>30</v>
      </c>
    </row>
    <row r="138" spans="1:8" s="3" customFormat="1" ht="16.5" customHeight="1" x14ac:dyDescent="0.3">
      <c r="A138" s="501" t="s">
        <v>15</v>
      </c>
      <c r="B138" s="462">
        <v>10.47</v>
      </c>
      <c r="C138" s="462">
        <v>13.785</v>
      </c>
      <c r="D138" s="462">
        <v>47.604999999999997</v>
      </c>
      <c r="E138" s="462">
        <v>356.36500000000001</v>
      </c>
      <c r="F138" s="65" t="s">
        <v>39</v>
      </c>
      <c r="G138" s="55" t="s">
        <v>71</v>
      </c>
      <c r="H138" s="6">
        <v>71.06</v>
      </c>
    </row>
    <row r="139" spans="1:8" s="3" customFormat="1" ht="16.5" customHeight="1" x14ac:dyDescent="0.3">
      <c r="A139" s="501" t="s">
        <v>41</v>
      </c>
      <c r="B139" s="462">
        <v>0</v>
      </c>
      <c r="C139" s="462">
        <v>0</v>
      </c>
      <c r="D139" s="462">
        <v>14.97</v>
      </c>
      <c r="E139" s="462">
        <v>59.88</v>
      </c>
      <c r="F139" s="65" t="s">
        <v>42</v>
      </c>
      <c r="G139" s="55" t="s">
        <v>43</v>
      </c>
      <c r="H139" s="6">
        <v>15</v>
      </c>
    </row>
    <row r="140" spans="1:8" s="3" customFormat="1" ht="16.5" customHeight="1" x14ac:dyDescent="0.3">
      <c r="A140" s="501" t="s">
        <v>21</v>
      </c>
      <c r="B140" s="462">
        <v>4.5</v>
      </c>
      <c r="C140" s="462">
        <v>1.74</v>
      </c>
      <c r="D140" s="462">
        <v>30.84</v>
      </c>
      <c r="E140" s="462">
        <v>157.02000000000001</v>
      </c>
      <c r="F140" s="65" t="s">
        <v>22</v>
      </c>
      <c r="G140" s="55">
        <v>60</v>
      </c>
      <c r="H140" s="6">
        <v>3</v>
      </c>
    </row>
    <row r="141" spans="1:8" s="3" customFormat="1" ht="16.5" customHeight="1" x14ac:dyDescent="0.3">
      <c r="A141" s="53"/>
      <c r="B141" s="56">
        <v>19.359000000000002</v>
      </c>
      <c r="C141" s="56">
        <v>19.913999999999998</v>
      </c>
      <c r="D141" s="56">
        <v>93.414999999999992</v>
      </c>
      <c r="E141" s="56">
        <v>630.322</v>
      </c>
      <c r="F141" s="62" t="s">
        <v>7</v>
      </c>
      <c r="G141" s="58"/>
      <c r="H141" s="6"/>
    </row>
    <row r="142" spans="1:8" s="3" customFormat="1" ht="16.5" customHeight="1" x14ac:dyDescent="0.3">
      <c r="A142" s="423" t="s">
        <v>44</v>
      </c>
      <c r="B142" s="422">
        <v>1.2210000000000001</v>
      </c>
      <c r="C142" s="422">
        <v>10.109</v>
      </c>
      <c r="D142" s="422">
        <v>12.896000000000001</v>
      </c>
      <c r="E142" s="422">
        <v>147.44900000000001</v>
      </c>
      <c r="F142" s="65" t="s">
        <v>45</v>
      </c>
      <c r="G142" s="41">
        <v>100</v>
      </c>
      <c r="H142" s="6">
        <v>25</v>
      </c>
    </row>
    <row r="143" spans="1:8" s="3" customFormat="1" ht="16.5" customHeight="1" x14ac:dyDescent="0.3">
      <c r="A143" s="501" t="s">
        <v>46</v>
      </c>
      <c r="B143" s="462">
        <v>2.74</v>
      </c>
      <c r="C143" s="462">
        <v>6.38</v>
      </c>
      <c r="D143" s="462">
        <v>17.440000000000001</v>
      </c>
      <c r="E143" s="462">
        <v>138.13999999999999</v>
      </c>
      <c r="F143" s="65" t="s">
        <v>47</v>
      </c>
      <c r="G143" s="55" t="s">
        <v>17</v>
      </c>
      <c r="H143" s="6">
        <v>32.33</v>
      </c>
    </row>
    <row r="144" spans="1:8" s="3" customFormat="1" ht="16.5" customHeight="1" x14ac:dyDescent="0.3">
      <c r="A144" s="501" t="s">
        <v>48</v>
      </c>
      <c r="B144" s="462">
        <v>10.86</v>
      </c>
      <c r="C144" s="462">
        <v>5.6909999999999998</v>
      </c>
      <c r="D144" s="462">
        <v>7.2039999999999997</v>
      </c>
      <c r="E144" s="462">
        <v>123.47499999999999</v>
      </c>
      <c r="F144" s="65" t="s">
        <v>49</v>
      </c>
      <c r="G144" s="55">
        <v>100</v>
      </c>
      <c r="H144" s="6">
        <v>83.5</v>
      </c>
    </row>
    <row r="145" spans="1:9" s="3" customFormat="1" ht="16.5" customHeight="1" x14ac:dyDescent="0.3">
      <c r="A145" s="501" t="s">
        <v>50</v>
      </c>
      <c r="B145" s="462">
        <v>4.601</v>
      </c>
      <c r="C145" s="462">
        <v>6.5209999999999999</v>
      </c>
      <c r="D145" s="462">
        <v>48.057000000000002</v>
      </c>
      <c r="E145" s="462">
        <v>269.32100000000003</v>
      </c>
      <c r="F145" s="65" t="s">
        <v>51</v>
      </c>
      <c r="G145" s="55">
        <v>180</v>
      </c>
      <c r="H145" s="6">
        <v>25.35</v>
      </c>
    </row>
    <row r="146" spans="1:9" s="3" customFormat="1" ht="16.5" customHeight="1" x14ac:dyDescent="0.3">
      <c r="A146" s="501" t="s">
        <v>52</v>
      </c>
      <c r="B146" s="462">
        <v>6.0999999999999999E-2</v>
      </c>
      <c r="C146" s="462">
        <v>6.0999999999999999E-2</v>
      </c>
      <c r="D146" s="462">
        <v>21.452000000000002</v>
      </c>
      <c r="E146" s="462">
        <v>86.600999999999999</v>
      </c>
      <c r="F146" s="65" t="s">
        <v>53</v>
      </c>
      <c r="G146" s="55">
        <v>200</v>
      </c>
      <c r="H146" s="6">
        <v>14</v>
      </c>
    </row>
    <row r="147" spans="1:9" s="3" customFormat="1" ht="16.5" customHeight="1" x14ac:dyDescent="0.3">
      <c r="A147" s="501" t="s">
        <v>21</v>
      </c>
      <c r="B147" s="462">
        <v>3.75</v>
      </c>
      <c r="C147" s="462">
        <v>1.45</v>
      </c>
      <c r="D147" s="462">
        <v>25.7</v>
      </c>
      <c r="E147" s="462">
        <v>130.85</v>
      </c>
      <c r="F147" s="65" t="s">
        <v>22</v>
      </c>
      <c r="G147" s="55">
        <v>50</v>
      </c>
      <c r="H147" s="6">
        <v>3</v>
      </c>
    </row>
    <row r="148" spans="1:9" s="3" customFormat="1" ht="16.5" customHeight="1" x14ac:dyDescent="0.3">
      <c r="A148" s="501" t="s">
        <v>21</v>
      </c>
      <c r="B148" s="462">
        <v>3.85</v>
      </c>
      <c r="C148" s="462">
        <v>0.7</v>
      </c>
      <c r="D148" s="462">
        <v>18.850000000000001</v>
      </c>
      <c r="E148" s="462">
        <v>97.1</v>
      </c>
      <c r="F148" s="65" t="s">
        <v>34</v>
      </c>
      <c r="G148" s="55">
        <v>50</v>
      </c>
      <c r="H148" s="6">
        <v>1.08</v>
      </c>
    </row>
    <row r="149" spans="1:9" s="3" customFormat="1" ht="16.5" customHeight="1" x14ac:dyDescent="0.3">
      <c r="A149" s="54"/>
      <c r="B149" s="56">
        <v>28.666000000000004</v>
      </c>
      <c r="C149" s="56">
        <v>45.593000000000004</v>
      </c>
      <c r="D149" s="56">
        <v>127.968</v>
      </c>
      <c r="E149" s="56">
        <v>1036.873</v>
      </c>
      <c r="F149" s="62" t="s">
        <v>7</v>
      </c>
      <c r="G149" s="58"/>
      <c r="H149" s="7">
        <v>303.32</v>
      </c>
    </row>
    <row r="150" spans="1:9" s="3" customFormat="1" ht="21" customHeight="1" x14ac:dyDescent="0.3">
      <c r="A150" s="618"/>
      <c r="B150" s="618"/>
      <c r="C150" s="618"/>
      <c r="D150" s="618"/>
      <c r="E150" s="618"/>
      <c r="F150" s="618"/>
      <c r="G150" s="618"/>
      <c r="H150" s="618"/>
      <c r="I150" s="618"/>
    </row>
    <row r="151" spans="1:9" s="3" customFormat="1" ht="21" customHeight="1" x14ac:dyDescent="0.3">
      <c r="A151" s="618"/>
      <c r="B151" s="618"/>
      <c r="C151" s="618"/>
      <c r="D151" s="618"/>
      <c r="E151" s="618"/>
      <c r="F151" s="618"/>
      <c r="G151" s="618"/>
      <c r="H151" s="618"/>
      <c r="I151" s="618"/>
    </row>
    <row r="152" spans="1:9" s="3" customFormat="1" ht="24" customHeight="1" x14ac:dyDescent="0.3">
      <c r="A152" s="592" t="s">
        <v>121</v>
      </c>
      <c r="B152" s="593"/>
      <c r="C152" s="593"/>
      <c r="D152" s="593"/>
      <c r="E152" s="593"/>
      <c r="F152" s="593"/>
      <c r="G152" s="593"/>
      <c r="H152" s="27"/>
    </row>
    <row r="153" spans="1:9" s="3" customFormat="1" ht="16.5" customHeight="1" x14ac:dyDescent="0.3">
      <c r="A153" s="598" t="s">
        <v>9</v>
      </c>
      <c r="B153" s="599" t="s">
        <v>10</v>
      </c>
      <c r="C153" s="599"/>
      <c r="D153" s="599"/>
      <c r="E153" s="600" t="s">
        <v>11</v>
      </c>
      <c r="F153" s="601" t="s">
        <v>0</v>
      </c>
      <c r="G153" s="601" t="s">
        <v>1</v>
      </c>
      <c r="H153" s="601" t="s">
        <v>36</v>
      </c>
    </row>
    <row r="154" spans="1:9" s="3" customFormat="1" ht="16.5" customHeight="1" x14ac:dyDescent="0.3">
      <c r="A154" s="598"/>
      <c r="B154" s="505" t="s">
        <v>3</v>
      </c>
      <c r="C154" s="505" t="s">
        <v>4</v>
      </c>
      <c r="D154" s="505" t="s">
        <v>12</v>
      </c>
      <c r="E154" s="600"/>
      <c r="F154" s="601"/>
      <c r="G154" s="601"/>
      <c r="H154" s="601"/>
    </row>
    <row r="155" spans="1:9" s="3" customFormat="1" ht="16.5" customHeight="1" x14ac:dyDescent="0.3">
      <c r="A155" s="119" t="s">
        <v>46</v>
      </c>
      <c r="B155" s="119">
        <v>2.2170000000000001</v>
      </c>
      <c r="C155" s="119">
        <v>5.3040000000000003</v>
      </c>
      <c r="D155" s="119">
        <v>13.986000000000001</v>
      </c>
      <c r="E155" s="119">
        <v>112.548</v>
      </c>
      <c r="F155" s="507" t="s">
        <v>47</v>
      </c>
      <c r="G155" s="508" t="s">
        <v>17</v>
      </c>
      <c r="H155" s="614" t="s">
        <v>62</v>
      </c>
    </row>
    <row r="156" spans="1:9" s="3" customFormat="1" ht="16.5" customHeight="1" x14ac:dyDescent="0.3">
      <c r="A156" s="119" t="s">
        <v>48</v>
      </c>
      <c r="B156" s="119">
        <v>9.7059999999999995</v>
      </c>
      <c r="C156" s="119">
        <v>5.0469999999999997</v>
      </c>
      <c r="D156" s="119">
        <v>6.0510000000000002</v>
      </c>
      <c r="E156" s="119">
        <v>108.45099999999999</v>
      </c>
      <c r="F156" s="507" t="s">
        <v>49</v>
      </c>
      <c r="G156" s="508">
        <v>90</v>
      </c>
      <c r="H156" s="615"/>
    </row>
    <row r="157" spans="1:9" s="3" customFormat="1" ht="16.5" customHeight="1" x14ac:dyDescent="0.3">
      <c r="A157" s="119" t="s">
        <v>50</v>
      </c>
      <c r="B157" s="119">
        <v>3.8340000000000001</v>
      </c>
      <c r="C157" s="119">
        <v>5.4340000000000002</v>
      </c>
      <c r="D157" s="119">
        <v>40.048000000000002</v>
      </c>
      <c r="E157" s="119">
        <v>224.434</v>
      </c>
      <c r="F157" s="507" t="s">
        <v>51</v>
      </c>
      <c r="G157" s="508">
        <v>150</v>
      </c>
      <c r="H157" s="615"/>
    </row>
    <row r="158" spans="1:9" s="3" customFormat="1" ht="16.5" customHeight="1" x14ac:dyDescent="0.3">
      <c r="A158" s="119" t="s">
        <v>72</v>
      </c>
      <c r="B158" s="119">
        <v>3.7130000000000001</v>
      </c>
      <c r="C158" s="119">
        <v>3.3980000000000001</v>
      </c>
      <c r="D158" s="119">
        <v>25.538</v>
      </c>
      <c r="E158" s="119">
        <v>147.58600000000001</v>
      </c>
      <c r="F158" s="507" t="s">
        <v>73</v>
      </c>
      <c r="G158" s="508">
        <v>50</v>
      </c>
      <c r="H158" s="615"/>
    </row>
    <row r="159" spans="1:9" s="3" customFormat="1" ht="16.5" customHeight="1" x14ac:dyDescent="0.3">
      <c r="A159" s="119" t="s">
        <v>41</v>
      </c>
      <c r="B159" s="119">
        <v>0</v>
      </c>
      <c r="C159" s="119">
        <v>0</v>
      </c>
      <c r="D159" s="119">
        <v>14.97</v>
      </c>
      <c r="E159" s="119">
        <v>59.88</v>
      </c>
      <c r="F159" s="507" t="s">
        <v>42</v>
      </c>
      <c r="G159" s="508" t="s">
        <v>43</v>
      </c>
      <c r="H159" s="615"/>
    </row>
    <row r="160" spans="1:9" s="3" customFormat="1" ht="16.5" customHeight="1" x14ac:dyDescent="0.3">
      <c r="A160" s="119" t="s">
        <v>21</v>
      </c>
      <c r="B160" s="119">
        <v>1.5</v>
      </c>
      <c r="C160" s="119">
        <v>0.57999999999999996</v>
      </c>
      <c r="D160" s="119">
        <v>10.28</v>
      </c>
      <c r="E160" s="119">
        <v>52.34</v>
      </c>
      <c r="F160" s="507" t="s">
        <v>22</v>
      </c>
      <c r="G160" s="508">
        <v>20</v>
      </c>
      <c r="H160" s="615"/>
    </row>
    <row r="161" spans="1:9" s="3" customFormat="1" ht="16.5" customHeight="1" x14ac:dyDescent="0.3">
      <c r="A161" s="119" t="s">
        <v>21</v>
      </c>
      <c r="B161" s="119">
        <v>1.925</v>
      </c>
      <c r="C161" s="119">
        <v>0.35</v>
      </c>
      <c r="D161" s="119">
        <v>9.4250000000000007</v>
      </c>
      <c r="E161" s="119">
        <v>48.55</v>
      </c>
      <c r="F161" s="507" t="s">
        <v>34</v>
      </c>
      <c r="G161" s="508">
        <v>25</v>
      </c>
      <c r="H161" s="615"/>
    </row>
    <row r="162" spans="1:9" s="3" customFormat="1" ht="16.5" customHeight="1" x14ac:dyDescent="0.3">
      <c r="A162" s="115"/>
      <c r="B162" s="117">
        <v>22.895</v>
      </c>
      <c r="C162" s="117">
        <v>20.113</v>
      </c>
      <c r="D162" s="117">
        <v>120.298</v>
      </c>
      <c r="E162" s="117">
        <v>753.78899999999999</v>
      </c>
      <c r="F162" s="118" t="s">
        <v>7</v>
      </c>
      <c r="G162" s="116">
        <v>755</v>
      </c>
      <c r="H162" s="616"/>
    </row>
    <row r="163" spans="1:9" s="3" customFormat="1" ht="21" customHeight="1" x14ac:dyDescent="0.3">
      <c r="A163" s="45"/>
      <c r="B163" s="592" t="s">
        <v>169</v>
      </c>
      <c r="C163" s="593"/>
      <c r="D163" s="593"/>
      <c r="E163" s="593"/>
      <c r="F163" s="593"/>
      <c r="G163" s="593"/>
      <c r="H163" s="593"/>
    </row>
    <row r="164" spans="1:9" s="3" customFormat="1" ht="16.5" customHeight="1" x14ac:dyDescent="0.3">
      <c r="A164" s="581" t="s">
        <v>9</v>
      </c>
      <c r="B164" s="609" t="s">
        <v>10</v>
      </c>
      <c r="C164" s="609"/>
      <c r="D164" s="609"/>
      <c r="E164" s="583" t="s">
        <v>11</v>
      </c>
      <c r="F164" s="605" t="s">
        <v>0</v>
      </c>
      <c r="G164" s="605" t="s">
        <v>1</v>
      </c>
      <c r="H164" s="605" t="s">
        <v>36</v>
      </c>
    </row>
    <row r="165" spans="1:9" s="3" customFormat="1" ht="16.5" customHeight="1" x14ac:dyDescent="0.3">
      <c r="A165" s="581"/>
      <c r="B165" s="506" t="s">
        <v>3</v>
      </c>
      <c r="C165" s="506" t="s">
        <v>4</v>
      </c>
      <c r="D165" s="506" t="s">
        <v>12</v>
      </c>
      <c r="E165" s="583"/>
      <c r="F165" s="605"/>
      <c r="G165" s="605"/>
      <c r="H165" s="605"/>
    </row>
    <row r="166" spans="1:9" s="3" customFormat="1" ht="16.5" customHeight="1" x14ac:dyDescent="0.3">
      <c r="A166" s="501" t="s">
        <v>63</v>
      </c>
      <c r="B166" s="501">
        <v>0.4</v>
      </c>
      <c r="C166" s="501">
        <v>0.4</v>
      </c>
      <c r="D166" s="501">
        <v>9.8000000000000007</v>
      </c>
      <c r="E166" s="501">
        <v>44.4</v>
      </c>
      <c r="F166" s="69" t="s">
        <v>64</v>
      </c>
      <c r="G166" s="85" t="s">
        <v>65</v>
      </c>
      <c r="H166" s="611" t="s">
        <v>123</v>
      </c>
    </row>
    <row r="167" spans="1:9" s="3" customFormat="1" ht="16.5" customHeight="1" x14ac:dyDescent="0.3">
      <c r="A167" s="501" t="s">
        <v>140</v>
      </c>
      <c r="B167" s="501">
        <v>3.452</v>
      </c>
      <c r="C167" s="501">
        <v>7.5640000000000001</v>
      </c>
      <c r="D167" s="501">
        <v>29.016999999999999</v>
      </c>
      <c r="E167" s="501">
        <v>197.952</v>
      </c>
      <c r="F167" s="69" t="s">
        <v>141</v>
      </c>
      <c r="G167" s="85">
        <v>50</v>
      </c>
      <c r="H167" s="612"/>
    </row>
    <row r="168" spans="1:9" s="3" customFormat="1" ht="16.5" customHeight="1" x14ac:dyDescent="0.3">
      <c r="A168" s="501" t="s">
        <v>130</v>
      </c>
      <c r="B168" s="501">
        <v>4.3999999999999997E-2</v>
      </c>
      <c r="C168" s="501">
        <v>4.3999999999999997E-2</v>
      </c>
      <c r="D168" s="501">
        <v>8.0540000000000003</v>
      </c>
      <c r="E168" s="501">
        <v>32.787999999999997</v>
      </c>
      <c r="F168" s="69" t="s">
        <v>131</v>
      </c>
      <c r="G168" s="85">
        <v>200</v>
      </c>
      <c r="H168" s="612"/>
    </row>
    <row r="169" spans="1:9" s="3" customFormat="1" ht="16.5" customHeight="1" x14ac:dyDescent="0.3">
      <c r="A169" s="130"/>
      <c r="B169" s="510">
        <v>3.8959999999999999</v>
      </c>
      <c r="C169" s="510">
        <v>8.0080000000000009</v>
      </c>
      <c r="D169" s="510">
        <v>46.871000000000002</v>
      </c>
      <c r="E169" s="510">
        <v>275.14</v>
      </c>
      <c r="F169" s="511" t="s">
        <v>7</v>
      </c>
      <c r="G169" s="509">
        <v>350</v>
      </c>
      <c r="H169" s="613"/>
    </row>
    <row r="170" spans="1:9" s="3" customFormat="1" ht="20.25" x14ac:dyDescent="0.3">
      <c r="A170" s="602"/>
      <c r="B170" s="589"/>
      <c r="C170" s="589"/>
      <c r="D170" s="589"/>
      <c r="E170" s="589"/>
      <c r="F170" s="33"/>
      <c r="G170" s="603"/>
      <c r="H170" s="590"/>
      <c r="I170" s="590"/>
    </row>
    <row r="171" spans="1:9" s="3" customFormat="1" ht="20.25" x14ac:dyDescent="0.3">
      <c r="A171" s="36"/>
      <c r="B171" s="37" t="s">
        <v>68</v>
      </c>
      <c r="C171" s="37"/>
      <c r="D171" s="38"/>
      <c r="E171" s="38"/>
      <c r="F171" s="39" t="s">
        <v>183</v>
      </c>
      <c r="G171" s="590"/>
      <c r="H171" s="590"/>
      <c r="I171" s="590"/>
    </row>
    <row r="172" spans="1:9" s="3" customFormat="1" ht="20.25" x14ac:dyDescent="0.3">
      <c r="A172" s="588" t="s">
        <v>69</v>
      </c>
      <c r="B172" s="604"/>
      <c r="C172" s="604"/>
      <c r="D172" s="604"/>
      <c r="E172" s="604"/>
      <c r="F172" s="604"/>
      <c r="G172" s="590"/>
      <c r="H172" s="590"/>
      <c r="I172" s="590"/>
    </row>
    <row r="173" spans="1:9" s="3" customFormat="1" ht="20.25" x14ac:dyDescent="0.3">
      <c r="A173" s="588" t="s">
        <v>70</v>
      </c>
      <c r="B173" s="589"/>
      <c r="C173" s="589"/>
      <c r="D173" s="589"/>
      <c r="E173" s="589"/>
      <c r="F173" s="589"/>
      <c r="G173" s="40"/>
      <c r="H173" s="40"/>
      <c r="I173" s="40"/>
    </row>
    <row r="174" spans="1:9" s="3" customFormat="1" ht="20.25" x14ac:dyDescent="0.3">
      <c r="A174" s="588"/>
      <c r="B174" s="590"/>
      <c r="C174" s="590"/>
      <c r="D174" s="590"/>
      <c r="E174" s="590"/>
      <c r="F174" s="590"/>
      <c r="G174" s="590"/>
      <c r="H174" s="590"/>
      <c r="I174" s="590"/>
    </row>
    <row r="175" spans="1:9" s="3" customFormat="1" ht="20.25" customHeight="1" x14ac:dyDescent="0.3">
      <c r="A175" s="591" t="s">
        <v>8</v>
      </c>
      <c r="B175" s="591"/>
      <c r="C175" s="591"/>
      <c r="D175" s="591"/>
      <c r="E175" s="591"/>
      <c r="F175" s="591"/>
      <c r="G175" s="591"/>
      <c r="H175" s="591"/>
      <c r="I175" s="591"/>
    </row>
    <row r="176" spans="1:9" s="3" customFormat="1" ht="20.25" x14ac:dyDescent="0.3">
      <c r="A176" s="591"/>
      <c r="B176" s="591"/>
      <c r="C176" s="591"/>
      <c r="D176" s="591"/>
      <c r="E176" s="591"/>
      <c r="F176" s="591"/>
      <c r="G176" s="591"/>
      <c r="H176" s="591"/>
      <c r="I176" s="591"/>
    </row>
    <row r="177" spans="1:9" s="3" customFormat="1" ht="39" customHeight="1" x14ac:dyDescent="0.3">
      <c r="A177" s="14"/>
      <c r="B177"/>
      <c r="C177"/>
      <c r="D177"/>
      <c r="E177"/>
      <c r="F177"/>
      <c r="G177"/>
      <c r="H177"/>
      <c r="I177"/>
    </row>
    <row r="178" spans="1:9" s="3" customFormat="1" ht="21.95" customHeight="1" x14ac:dyDescent="0.3">
      <c r="A178" s="14" t="s">
        <v>182</v>
      </c>
      <c r="B178"/>
      <c r="C178"/>
      <c r="D178"/>
      <c r="E178" s="1"/>
      <c r="F178"/>
      <c r="G178"/>
      <c r="H178"/>
      <c r="I178"/>
    </row>
    <row r="179" spans="1:9" s="3" customFormat="1" ht="20.25" x14ac:dyDescent="0.3">
      <c r="A179" s="595" t="s">
        <v>186</v>
      </c>
      <c r="B179" s="595"/>
      <c r="C179" s="595"/>
      <c r="D179" s="595"/>
      <c r="E179" s="595"/>
      <c r="F179" s="595"/>
      <c r="G179" s="596">
        <v>46099</v>
      </c>
      <c r="H179" s="596"/>
    </row>
    <row r="180" spans="1:9" s="3" customFormat="1" ht="0.75" customHeight="1" x14ac:dyDescent="0.3"/>
    <row r="181" spans="1:9" s="3" customFormat="1" ht="20.25" x14ac:dyDescent="0.3">
      <c r="A181" s="15"/>
      <c r="B181" s="579">
        <v>151.08000000000001</v>
      </c>
      <c r="C181" s="579"/>
      <c r="D181" s="22"/>
      <c r="E181" s="597" t="s">
        <v>170</v>
      </c>
      <c r="F181" s="597"/>
      <c r="G181" s="597"/>
      <c r="H181" s="597"/>
      <c r="I181" s="15"/>
    </row>
    <row r="182" spans="1:9" s="3" customFormat="1" ht="20.25" x14ac:dyDescent="0.3">
      <c r="A182" s="581" t="s">
        <v>9</v>
      </c>
      <c r="B182" s="582" t="s">
        <v>10</v>
      </c>
      <c r="C182" s="582"/>
      <c r="D182" s="582"/>
      <c r="E182" s="583" t="s">
        <v>23</v>
      </c>
      <c r="F182" s="584" t="s">
        <v>0</v>
      </c>
      <c r="G182" s="584" t="s">
        <v>1</v>
      </c>
      <c r="H182" s="585" t="s">
        <v>2</v>
      </c>
    </row>
    <row r="183" spans="1:9" s="3" customFormat="1" ht="20.25" x14ac:dyDescent="0.3">
      <c r="A183" s="581"/>
      <c r="B183" s="504" t="s">
        <v>3</v>
      </c>
      <c r="C183" s="504" t="s">
        <v>4</v>
      </c>
      <c r="D183" s="504" t="s">
        <v>12</v>
      </c>
      <c r="E183" s="583"/>
      <c r="F183" s="584"/>
      <c r="G183" s="584"/>
      <c r="H183" s="585"/>
    </row>
    <row r="184" spans="1:9" s="3" customFormat="1" ht="15" customHeight="1" x14ac:dyDescent="0.3">
      <c r="A184" s="63" t="s">
        <v>76</v>
      </c>
      <c r="B184" s="46">
        <v>1.1970000000000001</v>
      </c>
      <c r="C184" s="46">
        <v>5.6070000000000002</v>
      </c>
      <c r="D184" s="46">
        <v>4.851</v>
      </c>
      <c r="E184" s="46">
        <v>74.655000000000001</v>
      </c>
      <c r="F184" s="50" t="s">
        <v>77</v>
      </c>
      <c r="G184" s="51">
        <v>60</v>
      </c>
      <c r="H184" s="6">
        <v>18</v>
      </c>
    </row>
    <row r="185" spans="1:9" s="3" customFormat="1" ht="15" customHeight="1" x14ac:dyDescent="0.3">
      <c r="A185" s="63" t="s">
        <v>78</v>
      </c>
      <c r="B185" s="46">
        <v>9.6679999999999993</v>
      </c>
      <c r="C185" s="46">
        <v>3.94</v>
      </c>
      <c r="D185" s="46">
        <v>44.322000000000003</v>
      </c>
      <c r="E185" s="46">
        <v>251.42</v>
      </c>
      <c r="F185" s="50" t="s">
        <v>79</v>
      </c>
      <c r="G185" s="51" t="s">
        <v>80</v>
      </c>
      <c r="H185" s="6">
        <v>20</v>
      </c>
    </row>
    <row r="186" spans="1:9" s="3" customFormat="1" ht="15" customHeight="1" x14ac:dyDescent="0.3">
      <c r="A186" s="63" t="s">
        <v>81</v>
      </c>
      <c r="B186" s="46">
        <v>12.728</v>
      </c>
      <c r="C186" s="46">
        <v>16.195</v>
      </c>
      <c r="D186" s="46">
        <v>9.8559999999999999</v>
      </c>
      <c r="E186" s="46">
        <v>236.09100000000001</v>
      </c>
      <c r="F186" s="50" t="s">
        <v>82</v>
      </c>
      <c r="G186" s="51" t="s">
        <v>29</v>
      </c>
      <c r="H186" s="6">
        <v>75</v>
      </c>
    </row>
    <row r="187" spans="1:9" s="3" customFormat="1" ht="15" customHeight="1" x14ac:dyDescent="0.3">
      <c r="A187" s="63" t="s">
        <v>83</v>
      </c>
      <c r="B187" s="46">
        <v>6.6420000000000003</v>
      </c>
      <c r="C187" s="46">
        <v>4.5860000000000003</v>
      </c>
      <c r="D187" s="46">
        <v>42.368000000000002</v>
      </c>
      <c r="E187" s="46">
        <v>237.31399999999999</v>
      </c>
      <c r="F187" s="50" t="s">
        <v>84</v>
      </c>
      <c r="G187" s="51">
        <v>150</v>
      </c>
      <c r="H187" s="6">
        <v>20</v>
      </c>
    </row>
    <row r="188" spans="1:9" s="3" customFormat="1" ht="15" customHeight="1" x14ac:dyDescent="0.3">
      <c r="A188" s="63" t="s">
        <v>85</v>
      </c>
      <c r="B188" s="46">
        <v>6.4000000000000001E-2</v>
      </c>
      <c r="C188" s="46">
        <v>2.5999999999999999E-2</v>
      </c>
      <c r="D188" s="46">
        <v>7.46</v>
      </c>
      <c r="E188" s="46">
        <v>30.33</v>
      </c>
      <c r="F188" s="50" t="s">
        <v>86</v>
      </c>
      <c r="G188" s="51">
        <v>200</v>
      </c>
      <c r="H188" s="6">
        <v>14</v>
      </c>
    </row>
    <row r="189" spans="1:9" s="3" customFormat="1" ht="15" customHeight="1" x14ac:dyDescent="0.3">
      <c r="A189" s="63" t="s">
        <v>21</v>
      </c>
      <c r="B189" s="46">
        <v>1.5</v>
      </c>
      <c r="C189" s="46">
        <v>0.57999999999999996</v>
      </c>
      <c r="D189" s="46">
        <v>10.28</v>
      </c>
      <c r="E189" s="46">
        <v>52.34</v>
      </c>
      <c r="F189" s="50" t="s">
        <v>22</v>
      </c>
      <c r="G189" s="51">
        <v>20</v>
      </c>
      <c r="H189" s="6">
        <v>3</v>
      </c>
    </row>
    <row r="190" spans="1:9" ht="15" customHeight="1" x14ac:dyDescent="0.3">
      <c r="A190" s="63" t="s">
        <v>21</v>
      </c>
      <c r="B190" s="46">
        <v>1.925</v>
      </c>
      <c r="C190" s="46">
        <v>0.35</v>
      </c>
      <c r="D190" s="46">
        <v>9.4250000000000007</v>
      </c>
      <c r="E190" s="46">
        <v>48.55</v>
      </c>
      <c r="F190" s="50" t="s">
        <v>34</v>
      </c>
      <c r="G190" s="51">
        <v>25</v>
      </c>
      <c r="H190" s="6">
        <v>1.08</v>
      </c>
      <c r="I190" s="3"/>
    </row>
    <row r="191" spans="1:9" ht="15" customHeight="1" x14ac:dyDescent="0.3">
      <c r="A191" s="57"/>
      <c r="B191" s="47">
        <v>33.723999999999997</v>
      </c>
      <c r="C191" s="47">
        <v>31.284000000000002</v>
      </c>
      <c r="D191" s="47">
        <v>128.56200000000001</v>
      </c>
      <c r="E191" s="47">
        <v>930.69999999999993</v>
      </c>
      <c r="F191" s="48" t="s">
        <v>7</v>
      </c>
      <c r="G191" s="49"/>
      <c r="H191" s="26">
        <v>151.08000000000001</v>
      </c>
      <c r="I191" s="3"/>
    </row>
    <row r="192" spans="1:9" ht="18" x14ac:dyDescent="0.25">
      <c r="A192" s="16"/>
      <c r="B192" s="586">
        <v>176.93</v>
      </c>
      <c r="C192" s="586"/>
      <c r="D192" s="586"/>
      <c r="E192" s="587" t="s">
        <v>57</v>
      </c>
      <c r="F192" s="587"/>
      <c r="G192" s="587"/>
      <c r="H192" s="587"/>
      <c r="I192" s="16"/>
    </row>
    <row r="193" spans="1:9" ht="20.25" x14ac:dyDescent="0.3">
      <c r="A193" s="581" t="s">
        <v>9</v>
      </c>
      <c r="B193" s="582" t="s">
        <v>10</v>
      </c>
      <c r="C193" s="582"/>
      <c r="D193" s="582"/>
      <c r="E193" s="583" t="s">
        <v>23</v>
      </c>
      <c r="F193" s="584" t="s">
        <v>0</v>
      </c>
      <c r="G193" s="584" t="s">
        <v>1</v>
      </c>
      <c r="H193" s="585" t="s">
        <v>2</v>
      </c>
      <c r="I193" s="3"/>
    </row>
    <row r="194" spans="1:9" ht="20.25" x14ac:dyDescent="0.3">
      <c r="A194" s="581"/>
      <c r="B194" s="504" t="s">
        <v>3</v>
      </c>
      <c r="C194" s="504" t="s">
        <v>4</v>
      </c>
      <c r="D194" s="504" t="s">
        <v>12</v>
      </c>
      <c r="E194" s="583"/>
      <c r="F194" s="584"/>
      <c r="G194" s="584"/>
      <c r="H194" s="585"/>
      <c r="I194" s="3"/>
    </row>
    <row r="195" spans="1:9" ht="15" customHeight="1" x14ac:dyDescent="0.3">
      <c r="A195" s="63" t="s">
        <v>76</v>
      </c>
      <c r="B195" s="46">
        <v>1.9950000000000001</v>
      </c>
      <c r="C195" s="46">
        <v>9.3450000000000006</v>
      </c>
      <c r="D195" s="46">
        <v>8.0850000000000009</v>
      </c>
      <c r="E195" s="46">
        <v>124.425</v>
      </c>
      <c r="F195" s="50" t="s">
        <v>77</v>
      </c>
      <c r="G195" s="51">
        <v>100</v>
      </c>
      <c r="H195" s="6">
        <v>20</v>
      </c>
      <c r="I195" s="3"/>
    </row>
    <row r="196" spans="1:9" ht="15" customHeight="1" x14ac:dyDescent="0.3">
      <c r="A196" s="63" t="s">
        <v>78</v>
      </c>
      <c r="B196" s="46">
        <v>11.382999999999999</v>
      </c>
      <c r="C196" s="46">
        <v>4.6539999999999999</v>
      </c>
      <c r="D196" s="46">
        <v>50.587000000000003</v>
      </c>
      <c r="E196" s="46">
        <v>289.76600000000002</v>
      </c>
      <c r="F196" s="50" t="s">
        <v>79</v>
      </c>
      <c r="G196" s="51" t="s">
        <v>87</v>
      </c>
      <c r="H196" s="6">
        <v>30</v>
      </c>
      <c r="I196" s="3"/>
    </row>
    <row r="197" spans="1:9" ht="15" customHeight="1" x14ac:dyDescent="0.3">
      <c r="A197" s="63" t="s">
        <v>81</v>
      </c>
      <c r="B197" s="46">
        <v>14.756</v>
      </c>
      <c r="C197" s="46">
        <v>18.640999999999998</v>
      </c>
      <c r="D197" s="46">
        <v>11.096</v>
      </c>
      <c r="E197" s="46">
        <v>271.17700000000002</v>
      </c>
      <c r="F197" s="50" t="s">
        <v>82</v>
      </c>
      <c r="G197" s="51" t="s">
        <v>56</v>
      </c>
      <c r="H197" s="6">
        <v>83.5</v>
      </c>
      <c r="I197" s="3"/>
    </row>
    <row r="198" spans="1:9" ht="15" customHeight="1" x14ac:dyDescent="0.3">
      <c r="A198" s="63" t="s">
        <v>83</v>
      </c>
      <c r="B198" s="46">
        <v>7.97</v>
      </c>
      <c r="C198" s="46">
        <v>5.5039999999999996</v>
      </c>
      <c r="D198" s="46">
        <v>50.841999999999999</v>
      </c>
      <c r="E198" s="46">
        <v>284.78399999999999</v>
      </c>
      <c r="F198" s="50" t="s">
        <v>84</v>
      </c>
      <c r="G198" s="51">
        <v>180</v>
      </c>
      <c r="H198" s="6">
        <v>25.35</v>
      </c>
      <c r="I198" s="3"/>
    </row>
    <row r="199" spans="1:9" ht="15" customHeight="1" x14ac:dyDescent="0.3">
      <c r="A199" s="63" t="s">
        <v>85</v>
      </c>
      <c r="B199" s="46">
        <v>6.4000000000000001E-2</v>
      </c>
      <c r="C199" s="46">
        <v>2.5999999999999999E-2</v>
      </c>
      <c r="D199" s="46">
        <v>7.46</v>
      </c>
      <c r="E199" s="46">
        <v>30.33</v>
      </c>
      <c r="F199" s="50" t="s">
        <v>86</v>
      </c>
      <c r="G199" s="51">
        <v>200</v>
      </c>
      <c r="H199" s="6">
        <v>14</v>
      </c>
      <c r="I199" s="3"/>
    </row>
    <row r="200" spans="1:9" ht="15" customHeight="1" x14ac:dyDescent="0.3">
      <c r="A200" s="63" t="s">
        <v>21</v>
      </c>
      <c r="B200" s="46">
        <v>1.5</v>
      </c>
      <c r="C200" s="46">
        <v>0.57999999999999996</v>
      </c>
      <c r="D200" s="46">
        <v>10.28</v>
      </c>
      <c r="E200" s="46">
        <v>52.34</v>
      </c>
      <c r="F200" s="50" t="s">
        <v>22</v>
      </c>
      <c r="G200" s="51">
        <v>20</v>
      </c>
      <c r="H200" s="6">
        <v>3</v>
      </c>
      <c r="I200" s="3"/>
    </row>
    <row r="201" spans="1:9" ht="15" customHeight="1" x14ac:dyDescent="0.3">
      <c r="A201" s="63" t="s">
        <v>21</v>
      </c>
      <c r="B201" s="46">
        <v>1.925</v>
      </c>
      <c r="C201" s="46">
        <v>0.35</v>
      </c>
      <c r="D201" s="46">
        <v>9.4250000000000007</v>
      </c>
      <c r="E201" s="46">
        <v>48.55</v>
      </c>
      <c r="F201" s="50" t="s">
        <v>34</v>
      </c>
      <c r="G201" s="51">
        <v>25</v>
      </c>
      <c r="H201" s="6">
        <v>1.08</v>
      </c>
      <c r="I201" s="3"/>
    </row>
    <row r="202" spans="1:9" ht="15" customHeight="1" x14ac:dyDescent="0.3">
      <c r="A202" s="57"/>
      <c r="B202" s="47">
        <v>39.592999999999996</v>
      </c>
      <c r="C202" s="47">
        <v>39.1</v>
      </c>
      <c r="D202" s="47">
        <v>147.77500000000001</v>
      </c>
      <c r="E202" s="47">
        <v>1101.3720000000001</v>
      </c>
      <c r="F202" s="48" t="s">
        <v>7</v>
      </c>
      <c r="G202" s="49"/>
      <c r="H202" s="7">
        <f>SUM(H195:H201)</f>
        <v>176.93</v>
      </c>
      <c r="I202" s="3"/>
    </row>
    <row r="203" spans="1:9" ht="20.25" hidden="1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8" x14ac:dyDescent="0.25">
      <c r="A204" s="4"/>
      <c r="B204" s="606">
        <v>259</v>
      </c>
      <c r="C204" s="606"/>
      <c r="D204" s="4"/>
      <c r="E204" s="607" t="s">
        <v>35</v>
      </c>
      <c r="F204" s="607"/>
      <c r="G204" s="607"/>
      <c r="H204" s="607"/>
      <c r="I204" s="4"/>
    </row>
    <row r="205" spans="1:9" ht="15" customHeight="1" x14ac:dyDescent="0.3">
      <c r="A205" s="608" t="s">
        <v>9</v>
      </c>
      <c r="B205" s="582" t="s">
        <v>10</v>
      </c>
      <c r="C205" s="582"/>
      <c r="D205" s="582"/>
      <c r="E205" s="583" t="s">
        <v>11</v>
      </c>
      <c r="F205" s="605" t="s">
        <v>0</v>
      </c>
      <c r="G205" s="605" t="s">
        <v>1</v>
      </c>
      <c r="H205" s="585" t="s">
        <v>2</v>
      </c>
      <c r="I205" s="3"/>
    </row>
    <row r="206" spans="1:9" ht="15" customHeight="1" x14ac:dyDescent="0.3">
      <c r="A206" s="608"/>
      <c r="B206" s="504" t="s">
        <v>3</v>
      </c>
      <c r="C206" s="504" t="s">
        <v>4</v>
      </c>
      <c r="D206" s="504" t="s">
        <v>12</v>
      </c>
      <c r="E206" s="583"/>
      <c r="F206" s="605"/>
      <c r="G206" s="605"/>
      <c r="H206" s="585"/>
      <c r="I206" s="3"/>
    </row>
    <row r="207" spans="1:9" ht="15" customHeight="1" x14ac:dyDescent="0.3">
      <c r="A207" s="72" t="s">
        <v>21</v>
      </c>
      <c r="B207" s="73">
        <v>0.8</v>
      </c>
      <c r="C207" s="73">
        <v>0.2</v>
      </c>
      <c r="D207" s="73">
        <v>7.5</v>
      </c>
      <c r="E207" s="73">
        <v>35</v>
      </c>
      <c r="F207" s="74" t="s">
        <v>88</v>
      </c>
      <c r="G207" s="75" t="s">
        <v>65</v>
      </c>
      <c r="H207" s="76">
        <v>30</v>
      </c>
      <c r="I207" s="3"/>
    </row>
    <row r="208" spans="1:9" ht="15" customHeight="1" x14ac:dyDescent="0.3">
      <c r="A208" s="72" t="s">
        <v>89</v>
      </c>
      <c r="B208" s="73">
        <v>15.721</v>
      </c>
      <c r="C208" s="73">
        <v>20.574000000000002</v>
      </c>
      <c r="D208" s="73">
        <v>2.855</v>
      </c>
      <c r="E208" s="73">
        <v>259.47000000000003</v>
      </c>
      <c r="F208" s="74" t="s">
        <v>90</v>
      </c>
      <c r="G208" s="75">
        <v>150</v>
      </c>
      <c r="H208" s="76">
        <f>47.93+3.84+3.99+4.16</f>
        <v>59.92</v>
      </c>
      <c r="I208" s="3"/>
    </row>
    <row r="209" spans="1:9" ht="15" customHeight="1" x14ac:dyDescent="0.3">
      <c r="A209" s="72" t="s">
        <v>91</v>
      </c>
      <c r="B209" s="73">
        <v>0.10199999999999999</v>
      </c>
      <c r="C209" s="73">
        <v>4.2000000000000003E-2</v>
      </c>
      <c r="D209" s="73">
        <v>12.427</v>
      </c>
      <c r="E209" s="73">
        <v>50.494</v>
      </c>
      <c r="F209" s="74" t="s">
        <v>92</v>
      </c>
      <c r="G209" s="75">
        <v>200</v>
      </c>
      <c r="H209" s="76">
        <v>15</v>
      </c>
      <c r="I209" s="3"/>
    </row>
    <row r="210" spans="1:9" ht="15" customHeight="1" x14ac:dyDescent="0.3">
      <c r="A210" s="72" t="s">
        <v>21</v>
      </c>
      <c r="B210" s="73">
        <v>3.75</v>
      </c>
      <c r="C210" s="73">
        <v>1.45</v>
      </c>
      <c r="D210" s="73">
        <v>25.7</v>
      </c>
      <c r="E210" s="73">
        <v>130.85</v>
      </c>
      <c r="F210" s="74" t="s">
        <v>22</v>
      </c>
      <c r="G210" s="75">
        <v>50</v>
      </c>
      <c r="H210" s="76">
        <v>3</v>
      </c>
      <c r="I210" s="3"/>
    </row>
    <row r="211" spans="1:9" ht="15" customHeight="1" x14ac:dyDescent="0.3">
      <c r="A211" s="52"/>
      <c r="B211" s="56">
        <v>20.373000000000001</v>
      </c>
      <c r="C211" s="56">
        <v>22.266000000000002</v>
      </c>
      <c r="D211" s="56">
        <v>48.481999999999999</v>
      </c>
      <c r="E211" s="56">
        <v>475.81400000000008</v>
      </c>
      <c r="F211" s="62" t="s">
        <v>7</v>
      </c>
      <c r="G211" s="58"/>
      <c r="H211" s="5"/>
      <c r="I211" s="3"/>
    </row>
    <row r="212" spans="1:9" ht="15" customHeight="1" x14ac:dyDescent="0.3">
      <c r="A212" s="501" t="s">
        <v>76</v>
      </c>
      <c r="B212" s="462">
        <v>1.1970000000000001</v>
      </c>
      <c r="C212" s="462">
        <v>5.6070000000000002</v>
      </c>
      <c r="D212" s="462">
        <v>4.851</v>
      </c>
      <c r="E212" s="462">
        <v>74.655000000000001</v>
      </c>
      <c r="F212" s="65" t="s">
        <v>77</v>
      </c>
      <c r="G212" s="55">
        <v>60</v>
      </c>
      <c r="H212" s="6">
        <v>18</v>
      </c>
      <c r="I212" s="3"/>
    </row>
    <row r="213" spans="1:9" ht="15" customHeight="1" x14ac:dyDescent="0.3">
      <c r="A213" s="501" t="s">
        <v>78</v>
      </c>
      <c r="B213" s="462">
        <v>9.6679999999999993</v>
      </c>
      <c r="C213" s="462">
        <v>3.94</v>
      </c>
      <c r="D213" s="462">
        <v>44.322000000000003</v>
      </c>
      <c r="E213" s="462">
        <v>251.42</v>
      </c>
      <c r="F213" s="65" t="s">
        <v>79</v>
      </c>
      <c r="G213" s="55" t="s">
        <v>80</v>
      </c>
      <c r="H213" s="6">
        <v>20</v>
      </c>
      <c r="I213" s="3"/>
    </row>
    <row r="214" spans="1:9" ht="15" customHeight="1" x14ac:dyDescent="0.3">
      <c r="A214" s="501" t="s">
        <v>81</v>
      </c>
      <c r="B214" s="462">
        <v>12.728</v>
      </c>
      <c r="C214" s="462">
        <v>16.195</v>
      </c>
      <c r="D214" s="462">
        <v>9.8559999999999999</v>
      </c>
      <c r="E214" s="462">
        <v>236.09100000000001</v>
      </c>
      <c r="F214" s="65" t="s">
        <v>82</v>
      </c>
      <c r="G214" s="55" t="s">
        <v>29</v>
      </c>
      <c r="H214" s="6">
        <v>75</v>
      </c>
      <c r="I214" s="3"/>
    </row>
    <row r="215" spans="1:9" ht="15" customHeight="1" x14ac:dyDescent="0.3">
      <c r="A215" s="501" t="s">
        <v>83</v>
      </c>
      <c r="B215" s="462">
        <v>6.6420000000000003</v>
      </c>
      <c r="C215" s="462">
        <v>4.5860000000000003</v>
      </c>
      <c r="D215" s="462">
        <v>42.368000000000002</v>
      </c>
      <c r="E215" s="462">
        <v>237.31399999999999</v>
      </c>
      <c r="F215" s="65" t="s">
        <v>84</v>
      </c>
      <c r="G215" s="55">
        <v>150</v>
      </c>
      <c r="H215" s="6">
        <v>20</v>
      </c>
      <c r="I215" s="3"/>
    </row>
    <row r="216" spans="1:9" ht="15" customHeight="1" x14ac:dyDescent="0.3">
      <c r="A216" s="501" t="s">
        <v>85</v>
      </c>
      <c r="B216" s="462">
        <v>6.4000000000000001E-2</v>
      </c>
      <c r="C216" s="462">
        <v>2.5999999999999999E-2</v>
      </c>
      <c r="D216" s="462">
        <v>7.46</v>
      </c>
      <c r="E216" s="462">
        <v>30.33</v>
      </c>
      <c r="F216" s="65" t="s">
        <v>86</v>
      </c>
      <c r="G216" s="55">
        <v>200</v>
      </c>
      <c r="H216" s="6">
        <v>14</v>
      </c>
      <c r="I216" s="3"/>
    </row>
    <row r="217" spans="1:9" ht="15" customHeight="1" x14ac:dyDescent="0.3">
      <c r="A217" s="501" t="s">
        <v>21</v>
      </c>
      <c r="B217" s="462">
        <v>1.5</v>
      </c>
      <c r="C217" s="462">
        <v>0.57999999999999996</v>
      </c>
      <c r="D217" s="462">
        <v>10.28</v>
      </c>
      <c r="E217" s="462">
        <v>52.34</v>
      </c>
      <c r="F217" s="65" t="s">
        <v>22</v>
      </c>
      <c r="G217" s="55">
        <v>20</v>
      </c>
      <c r="H217" s="6">
        <v>3</v>
      </c>
      <c r="I217" s="3"/>
    </row>
    <row r="218" spans="1:9" ht="15" customHeight="1" x14ac:dyDescent="0.3">
      <c r="A218" s="501" t="s">
        <v>21</v>
      </c>
      <c r="B218" s="462">
        <v>1.925</v>
      </c>
      <c r="C218" s="462">
        <v>0.35</v>
      </c>
      <c r="D218" s="462">
        <v>9.4250000000000007</v>
      </c>
      <c r="E218" s="462">
        <v>48.55</v>
      </c>
      <c r="F218" s="65" t="s">
        <v>34</v>
      </c>
      <c r="G218" s="55">
        <v>25</v>
      </c>
      <c r="H218" s="6">
        <v>1.08</v>
      </c>
      <c r="I218" s="3"/>
    </row>
    <row r="219" spans="1:9" ht="15" customHeight="1" x14ac:dyDescent="0.3">
      <c r="A219" s="54"/>
      <c r="B219" s="56">
        <v>33.723999999999997</v>
      </c>
      <c r="C219" s="56">
        <v>31.284000000000002</v>
      </c>
      <c r="D219" s="56">
        <v>128.56200000000001</v>
      </c>
      <c r="E219" s="56">
        <v>930.69999999999993</v>
      </c>
      <c r="F219" s="62" t="s">
        <v>7</v>
      </c>
      <c r="G219" s="58"/>
      <c r="H219" s="7">
        <v>259</v>
      </c>
      <c r="I219" s="3"/>
    </row>
    <row r="220" spans="1:9" ht="0.75" customHeight="1" x14ac:dyDescent="0.3">
      <c r="A220" s="42"/>
      <c r="B220" s="44"/>
      <c r="C220" s="44"/>
      <c r="D220" s="44"/>
      <c r="E220" s="44"/>
      <c r="F220" s="29"/>
      <c r="G220" s="30"/>
      <c r="H220" s="8"/>
      <c r="I220" s="3"/>
    </row>
    <row r="221" spans="1:9" ht="16.5" customHeight="1" x14ac:dyDescent="0.3">
      <c r="A221" s="4"/>
      <c r="B221" s="606">
        <v>303.32</v>
      </c>
      <c r="C221" s="606"/>
      <c r="D221" s="4"/>
      <c r="E221" s="607" t="s">
        <v>58</v>
      </c>
      <c r="F221" s="607"/>
      <c r="G221" s="607"/>
      <c r="H221" s="607"/>
      <c r="I221" s="3"/>
    </row>
    <row r="222" spans="1:9" ht="15.75" customHeight="1" x14ac:dyDescent="0.3">
      <c r="A222" s="608" t="s">
        <v>9</v>
      </c>
      <c r="B222" s="582" t="s">
        <v>10</v>
      </c>
      <c r="C222" s="582"/>
      <c r="D222" s="582"/>
      <c r="E222" s="583" t="s">
        <v>11</v>
      </c>
      <c r="F222" s="605" t="s">
        <v>0</v>
      </c>
      <c r="G222" s="605" t="s">
        <v>1</v>
      </c>
      <c r="H222" s="585" t="s">
        <v>2</v>
      </c>
      <c r="I222" s="3"/>
    </row>
    <row r="223" spans="1:9" ht="12.75" customHeight="1" x14ac:dyDescent="0.3">
      <c r="A223" s="608"/>
      <c r="B223" s="504" t="s">
        <v>3</v>
      </c>
      <c r="C223" s="504" t="s">
        <v>4</v>
      </c>
      <c r="D223" s="504" t="s">
        <v>12</v>
      </c>
      <c r="E223" s="583"/>
      <c r="F223" s="605"/>
      <c r="G223" s="605"/>
      <c r="H223" s="585"/>
      <c r="I223" s="3"/>
    </row>
    <row r="224" spans="1:9" ht="15" customHeight="1" x14ac:dyDescent="0.3">
      <c r="A224" s="501" t="s">
        <v>21</v>
      </c>
      <c r="B224" s="462">
        <v>0.8</v>
      </c>
      <c r="C224" s="462">
        <v>0.2</v>
      </c>
      <c r="D224" s="462">
        <v>7.5</v>
      </c>
      <c r="E224" s="462">
        <v>35</v>
      </c>
      <c r="F224" s="65" t="s">
        <v>88</v>
      </c>
      <c r="G224" s="55" t="s">
        <v>65</v>
      </c>
      <c r="H224" s="6">
        <v>30</v>
      </c>
      <c r="I224" s="3"/>
    </row>
    <row r="225" spans="1:9" ht="12" customHeight="1" x14ac:dyDescent="0.3">
      <c r="A225" s="501" t="s">
        <v>89</v>
      </c>
      <c r="B225" s="462">
        <v>20.960999999999999</v>
      </c>
      <c r="C225" s="462">
        <v>27.872</v>
      </c>
      <c r="D225" s="462">
        <v>3.8069999999999999</v>
      </c>
      <c r="E225" s="462">
        <v>349.92</v>
      </c>
      <c r="F225" s="65" t="s">
        <v>90</v>
      </c>
      <c r="G225" s="55">
        <v>200</v>
      </c>
      <c r="H225" s="6">
        <v>71.06</v>
      </c>
      <c r="I225" s="3"/>
    </row>
    <row r="226" spans="1:9" ht="14.25" customHeight="1" x14ac:dyDescent="0.3">
      <c r="A226" s="501" t="s">
        <v>91</v>
      </c>
      <c r="B226" s="462">
        <v>0.10199999999999999</v>
      </c>
      <c r="C226" s="462">
        <v>4.2000000000000003E-2</v>
      </c>
      <c r="D226" s="462">
        <v>12.427</v>
      </c>
      <c r="E226" s="462">
        <v>50.494</v>
      </c>
      <c r="F226" s="65" t="s">
        <v>92</v>
      </c>
      <c r="G226" s="55">
        <v>200</v>
      </c>
      <c r="H226" s="6">
        <v>15</v>
      </c>
      <c r="I226" s="3"/>
    </row>
    <row r="227" spans="1:9" ht="12" customHeight="1" x14ac:dyDescent="0.3">
      <c r="A227" s="501" t="s">
        <v>21</v>
      </c>
      <c r="B227" s="462">
        <v>3.75</v>
      </c>
      <c r="C227" s="462">
        <v>1.45</v>
      </c>
      <c r="D227" s="462">
        <v>25.7</v>
      </c>
      <c r="E227" s="462">
        <v>130.85</v>
      </c>
      <c r="F227" s="65" t="s">
        <v>22</v>
      </c>
      <c r="G227" s="55">
        <v>50</v>
      </c>
      <c r="H227" s="6">
        <v>3</v>
      </c>
      <c r="I227" s="3"/>
    </row>
    <row r="228" spans="1:9" ht="12.75" customHeight="1" x14ac:dyDescent="0.3">
      <c r="A228" s="53"/>
      <c r="B228" s="56">
        <v>25.613</v>
      </c>
      <c r="C228" s="56">
        <v>29.564</v>
      </c>
      <c r="D228" s="56">
        <v>49.433999999999997</v>
      </c>
      <c r="E228" s="56">
        <v>566.26400000000001</v>
      </c>
      <c r="F228" s="62" t="s">
        <v>7</v>
      </c>
      <c r="G228" s="58"/>
      <c r="H228" s="6"/>
      <c r="I228" s="3"/>
    </row>
    <row r="229" spans="1:9" ht="15.75" customHeight="1" x14ac:dyDescent="0.3">
      <c r="A229" s="501" t="s">
        <v>76</v>
      </c>
      <c r="B229" s="462">
        <v>1.9950000000000001</v>
      </c>
      <c r="C229" s="462">
        <v>9.3450000000000006</v>
      </c>
      <c r="D229" s="462">
        <v>8.0850000000000009</v>
      </c>
      <c r="E229" s="462">
        <v>124.425</v>
      </c>
      <c r="F229" s="65" t="s">
        <v>77</v>
      </c>
      <c r="G229" s="55">
        <v>100</v>
      </c>
      <c r="H229" s="6">
        <v>25</v>
      </c>
      <c r="I229" s="3"/>
    </row>
    <row r="230" spans="1:9" ht="12" customHeight="1" x14ac:dyDescent="0.3">
      <c r="A230" s="501" t="s">
        <v>78</v>
      </c>
      <c r="B230" s="462">
        <v>11.382999999999999</v>
      </c>
      <c r="C230" s="462">
        <v>4.6539999999999999</v>
      </c>
      <c r="D230" s="462">
        <v>50.587000000000003</v>
      </c>
      <c r="E230" s="462">
        <v>289.76600000000002</v>
      </c>
      <c r="F230" s="65" t="s">
        <v>79</v>
      </c>
      <c r="G230" s="55" t="s">
        <v>87</v>
      </c>
      <c r="H230" s="6">
        <v>32.33</v>
      </c>
      <c r="I230" s="3"/>
    </row>
    <row r="231" spans="1:9" ht="12" customHeight="1" x14ac:dyDescent="0.3">
      <c r="A231" s="501" t="s">
        <v>81</v>
      </c>
      <c r="B231" s="462">
        <v>14.756</v>
      </c>
      <c r="C231" s="462">
        <v>18.640999999999998</v>
      </c>
      <c r="D231" s="462">
        <v>11.096</v>
      </c>
      <c r="E231" s="462">
        <v>271.17700000000002</v>
      </c>
      <c r="F231" s="65" t="s">
        <v>82</v>
      </c>
      <c r="G231" s="55" t="s">
        <v>56</v>
      </c>
      <c r="H231" s="6">
        <v>83.5</v>
      </c>
      <c r="I231" s="3"/>
    </row>
    <row r="232" spans="1:9" ht="13.5" customHeight="1" x14ac:dyDescent="0.3">
      <c r="A232" s="501" t="s">
        <v>83</v>
      </c>
      <c r="B232" s="462">
        <v>7.97</v>
      </c>
      <c r="C232" s="462">
        <v>5.5039999999999996</v>
      </c>
      <c r="D232" s="462">
        <v>50.841999999999999</v>
      </c>
      <c r="E232" s="462">
        <v>284.78399999999999</v>
      </c>
      <c r="F232" s="65" t="s">
        <v>84</v>
      </c>
      <c r="G232" s="55">
        <v>180</v>
      </c>
      <c r="H232" s="6">
        <v>25.35</v>
      </c>
      <c r="I232" s="3"/>
    </row>
    <row r="233" spans="1:9" ht="14.25" customHeight="1" x14ac:dyDescent="0.3">
      <c r="A233" s="501" t="s">
        <v>85</v>
      </c>
      <c r="B233" s="462">
        <v>6.4000000000000001E-2</v>
      </c>
      <c r="C233" s="462">
        <v>2.5999999999999999E-2</v>
      </c>
      <c r="D233" s="462">
        <v>7.46</v>
      </c>
      <c r="E233" s="462">
        <v>30.33</v>
      </c>
      <c r="F233" s="65" t="s">
        <v>86</v>
      </c>
      <c r="G233" s="55">
        <v>200</v>
      </c>
      <c r="H233" s="6">
        <v>14</v>
      </c>
      <c r="I233" s="3"/>
    </row>
    <row r="234" spans="1:9" ht="15.75" customHeight="1" x14ac:dyDescent="0.3">
      <c r="A234" s="501" t="s">
        <v>21</v>
      </c>
      <c r="B234" s="462">
        <v>1.5</v>
      </c>
      <c r="C234" s="462">
        <v>0.57999999999999996</v>
      </c>
      <c r="D234" s="462">
        <v>10.28</v>
      </c>
      <c r="E234" s="462">
        <v>52.34</v>
      </c>
      <c r="F234" s="65" t="s">
        <v>22</v>
      </c>
      <c r="G234" s="55">
        <v>20</v>
      </c>
      <c r="H234" s="6">
        <v>3</v>
      </c>
      <c r="I234" s="3"/>
    </row>
    <row r="235" spans="1:9" ht="12.75" customHeight="1" x14ac:dyDescent="0.3">
      <c r="A235" s="501" t="s">
        <v>21</v>
      </c>
      <c r="B235" s="462">
        <v>1.925</v>
      </c>
      <c r="C235" s="462">
        <v>0.35</v>
      </c>
      <c r="D235" s="462">
        <v>9.4250000000000007</v>
      </c>
      <c r="E235" s="462">
        <v>48.55</v>
      </c>
      <c r="F235" s="65" t="s">
        <v>34</v>
      </c>
      <c r="G235" s="55">
        <v>25</v>
      </c>
      <c r="H235" s="6">
        <v>1.08</v>
      </c>
      <c r="I235" s="3"/>
    </row>
    <row r="236" spans="1:9" ht="12" customHeight="1" x14ac:dyDescent="0.3">
      <c r="A236" s="54"/>
      <c r="B236" s="56">
        <v>39.592999999999996</v>
      </c>
      <c r="C236" s="56">
        <v>39.1</v>
      </c>
      <c r="D236" s="56">
        <v>147.77500000000001</v>
      </c>
      <c r="E236" s="56">
        <v>1101.3720000000001</v>
      </c>
      <c r="F236" s="62" t="s">
        <v>7</v>
      </c>
      <c r="G236" s="58"/>
      <c r="H236" s="7">
        <v>303.32</v>
      </c>
      <c r="I236" s="3"/>
    </row>
    <row r="237" spans="1:9" ht="12" customHeight="1" x14ac:dyDescent="0.3">
      <c r="A237" s="42"/>
      <c r="B237" s="44"/>
      <c r="C237" s="44"/>
      <c r="D237" s="44"/>
      <c r="E237" s="44"/>
      <c r="F237" s="29"/>
      <c r="G237" s="30"/>
      <c r="H237" s="8"/>
      <c r="I237" s="3"/>
    </row>
    <row r="238" spans="1:9" ht="12" customHeight="1" x14ac:dyDescent="0.3">
      <c r="A238" s="42"/>
      <c r="B238" s="44"/>
      <c r="C238" s="44"/>
      <c r="D238" s="44"/>
      <c r="E238" s="44"/>
      <c r="F238" s="29"/>
      <c r="G238" s="30"/>
      <c r="H238" s="8"/>
      <c r="I238" s="3"/>
    </row>
    <row r="239" spans="1:9" ht="12" customHeight="1" x14ac:dyDescent="0.3">
      <c r="A239" s="42"/>
      <c r="B239" s="44"/>
      <c r="C239" s="44"/>
      <c r="D239" s="44"/>
      <c r="E239" s="44"/>
      <c r="F239" s="29"/>
      <c r="G239" s="30"/>
      <c r="H239" s="8"/>
      <c r="I239" s="3"/>
    </row>
    <row r="240" spans="1:9" ht="12" customHeight="1" x14ac:dyDescent="0.3">
      <c r="A240" s="42"/>
      <c r="B240" s="44"/>
      <c r="C240" s="44"/>
      <c r="D240" s="44"/>
      <c r="E240" s="44"/>
      <c r="F240" s="29"/>
      <c r="G240" s="30"/>
      <c r="H240" s="8"/>
      <c r="I240" s="3"/>
    </row>
    <row r="241" spans="1:9" ht="12" customHeight="1" x14ac:dyDescent="0.3">
      <c r="A241" s="42"/>
      <c r="B241" s="44"/>
      <c r="C241" s="44"/>
      <c r="D241" s="44"/>
      <c r="E241" s="44"/>
      <c r="F241" s="29"/>
      <c r="G241" s="30"/>
      <c r="H241" s="8"/>
      <c r="I241" s="3"/>
    </row>
    <row r="242" spans="1:9" ht="20.25" x14ac:dyDescent="0.3">
      <c r="A242" s="592" t="s">
        <v>59</v>
      </c>
      <c r="B242" s="593"/>
      <c r="C242" s="593"/>
      <c r="D242" s="593"/>
      <c r="E242" s="593"/>
      <c r="F242" s="593"/>
      <c r="G242" s="593"/>
      <c r="H242" s="27"/>
      <c r="I242" s="3"/>
    </row>
    <row r="243" spans="1:9" ht="15" customHeight="1" x14ac:dyDescent="0.3">
      <c r="A243" s="598" t="s">
        <v>9</v>
      </c>
      <c r="B243" s="599" t="s">
        <v>10</v>
      </c>
      <c r="C243" s="599"/>
      <c r="D243" s="599"/>
      <c r="E243" s="600" t="s">
        <v>11</v>
      </c>
      <c r="F243" s="601" t="s">
        <v>0</v>
      </c>
      <c r="G243" s="601" t="s">
        <v>1</v>
      </c>
      <c r="H243" s="601" t="s">
        <v>36</v>
      </c>
      <c r="I243" s="3"/>
    </row>
    <row r="244" spans="1:9" ht="15" customHeight="1" x14ac:dyDescent="0.3">
      <c r="A244" s="598"/>
      <c r="B244" s="505" t="s">
        <v>3</v>
      </c>
      <c r="C244" s="505" t="s">
        <v>4</v>
      </c>
      <c r="D244" s="505" t="s">
        <v>12</v>
      </c>
      <c r="E244" s="600"/>
      <c r="F244" s="601"/>
      <c r="G244" s="601"/>
      <c r="H244" s="601"/>
      <c r="I244" s="3"/>
    </row>
    <row r="245" spans="1:9" ht="15" customHeight="1" x14ac:dyDescent="0.3">
      <c r="A245" s="63" t="s">
        <v>78</v>
      </c>
      <c r="B245" s="63">
        <v>9.6679999999999993</v>
      </c>
      <c r="C245" s="63">
        <v>3.94</v>
      </c>
      <c r="D245" s="63">
        <v>44.322000000000003</v>
      </c>
      <c r="E245" s="63">
        <v>251.42</v>
      </c>
      <c r="F245" s="507" t="s">
        <v>79</v>
      </c>
      <c r="G245" s="508" t="s">
        <v>80</v>
      </c>
      <c r="H245" s="614" t="s">
        <v>62</v>
      </c>
      <c r="I245" s="3"/>
    </row>
    <row r="246" spans="1:9" ht="15" customHeight="1" x14ac:dyDescent="0.3">
      <c r="A246" s="63" t="s">
        <v>81</v>
      </c>
      <c r="B246" s="63">
        <v>12.728</v>
      </c>
      <c r="C246" s="63">
        <v>16.195</v>
      </c>
      <c r="D246" s="63">
        <v>9.8559999999999999</v>
      </c>
      <c r="E246" s="63">
        <v>236.09100000000001</v>
      </c>
      <c r="F246" s="507" t="s">
        <v>82</v>
      </c>
      <c r="G246" s="508" t="s">
        <v>29</v>
      </c>
      <c r="H246" s="615"/>
      <c r="I246" s="3"/>
    </row>
    <row r="247" spans="1:9" ht="15" customHeight="1" x14ac:dyDescent="0.3">
      <c r="A247" s="63" t="s">
        <v>83</v>
      </c>
      <c r="B247" s="63">
        <v>6.6420000000000003</v>
      </c>
      <c r="C247" s="63">
        <v>4.5860000000000003</v>
      </c>
      <c r="D247" s="63">
        <v>42.368000000000002</v>
      </c>
      <c r="E247" s="63">
        <v>237.31399999999999</v>
      </c>
      <c r="F247" s="507" t="s">
        <v>84</v>
      </c>
      <c r="G247" s="508">
        <v>150</v>
      </c>
      <c r="H247" s="615"/>
      <c r="I247" s="3"/>
    </row>
    <row r="248" spans="1:9" ht="15" customHeight="1" x14ac:dyDescent="0.3">
      <c r="A248" s="63" t="s">
        <v>93</v>
      </c>
      <c r="B248" s="63">
        <v>4.391</v>
      </c>
      <c r="C248" s="63">
        <v>1.7969999999999999</v>
      </c>
      <c r="D248" s="63">
        <v>46.05</v>
      </c>
      <c r="E248" s="63">
        <v>217.93700000000001</v>
      </c>
      <c r="F248" s="507" t="s">
        <v>94</v>
      </c>
      <c r="G248" s="508">
        <v>75</v>
      </c>
      <c r="H248" s="615"/>
      <c r="I248" s="3"/>
    </row>
    <row r="249" spans="1:9" ht="15" customHeight="1" x14ac:dyDescent="0.3">
      <c r="A249" s="63" t="s">
        <v>18</v>
      </c>
      <c r="B249" s="63">
        <v>6.3E-2</v>
      </c>
      <c r="C249" s="63">
        <v>7.0000000000000001E-3</v>
      </c>
      <c r="D249" s="63">
        <v>15.18</v>
      </c>
      <c r="E249" s="63">
        <v>61.034999999999997</v>
      </c>
      <c r="F249" s="507" t="s">
        <v>19</v>
      </c>
      <c r="G249" s="508" t="s">
        <v>20</v>
      </c>
      <c r="H249" s="615"/>
      <c r="I249" s="3"/>
    </row>
    <row r="250" spans="1:9" ht="15" customHeight="1" x14ac:dyDescent="0.3">
      <c r="A250" s="63" t="s">
        <v>21</v>
      </c>
      <c r="B250" s="63">
        <v>1.5</v>
      </c>
      <c r="C250" s="63">
        <v>0.57999999999999996</v>
      </c>
      <c r="D250" s="63">
        <v>10.28</v>
      </c>
      <c r="E250" s="63">
        <v>52.34</v>
      </c>
      <c r="F250" s="507" t="s">
        <v>22</v>
      </c>
      <c r="G250" s="508">
        <v>20</v>
      </c>
      <c r="H250" s="615"/>
      <c r="I250" s="3"/>
    </row>
    <row r="251" spans="1:9" ht="15" customHeight="1" x14ac:dyDescent="0.3">
      <c r="A251" s="63" t="s">
        <v>21</v>
      </c>
      <c r="B251" s="63">
        <v>1.925</v>
      </c>
      <c r="C251" s="63">
        <v>0.35</v>
      </c>
      <c r="D251" s="63">
        <v>9.4250000000000007</v>
      </c>
      <c r="E251" s="63">
        <v>48.55</v>
      </c>
      <c r="F251" s="507" t="s">
        <v>34</v>
      </c>
      <c r="G251" s="508">
        <v>25</v>
      </c>
      <c r="H251" s="615"/>
      <c r="I251" s="3"/>
    </row>
    <row r="252" spans="1:9" ht="15" customHeight="1" x14ac:dyDescent="0.3">
      <c r="A252" s="57"/>
      <c r="B252" s="505">
        <v>36.917000000000002</v>
      </c>
      <c r="C252" s="505">
        <v>27.455000000000005</v>
      </c>
      <c r="D252" s="505">
        <v>177.48100000000002</v>
      </c>
      <c r="E252" s="505">
        <v>1104.6869999999999</v>
      </c>
      <c r="F252" s="62" t="s">
        <v>7</v>
      </c>
      <c r="G252" s="58"/>
      <c r="H252" s="616"/>
      <c r="I252" s="3"/>
    </row>
    <row r="253" spans="1:9" ht="20.25" x14ac:dyDescent="0.3">
      <c r="A253" s="45"/>
      <c r="B253" s="592" t="s">
        <v>169</v>
      </c>
      <c r="C253" s="593"/>
      <c r="D253" s="593"/>
      <c r="E253" s="593"/>
      <c r="F253" s="593"/>
      <c r="G253" s="593"/>
      <c r="H253" s="593"/>
      <c r="I253" s="3"/>
    </row>
    <row r="254" spans="1:9" ht="20.25" x14ac:dyDescent="0.3">
      <c r="A254" s="581" t="s">
        <v>9</v>
      </c>
      <c r="B254" s="609" t="s">
        <v>10</v>
      </c>
      <c r="C254" s="609"/>
      <c r="D254" s="609"/>
      <c r="E254" s="583" t="s">
        <v>11</v>
      </c>
      <c r="F254" s="605" t="s">
        <v>0</v>
      </c>
      <c r="G254" s="605" t="s">
        <v>1</v>
      </c>
      <c r="H254" s="605" t="s">
        <v>36</v>
      </c>
      <c r="I254" s="3"/>
    </row>
    <row r="255" spans="1:9" ht="15.6" customHeight="1" x14ac:dyDescent="0.3">
      <c r="A255" s="581"/>
      <c r="B255" s="506" t="s">
        <v>3</v>
      </c>
      <c r="C255" s="506" t="s">
        <v>4</v>
      </c>
      <c r="D255" s="506" t="s">
        <v>12</v>
      </c>
      <c r="E255" s="583"/>
      <c r="F255" s="605"/>
      <c r="G255" s="605"/>
      <c r="H255" s="605"/>
      <c r="I255" s="3"/>
    </row>
    <row r="256" spans="1:9" ht="15.6" customHeight="1" x14ac:dyDescent="0.3">
      <c r="A256" s="513" t="s">
        <v>63</v>
      </c>
      <c r="B256" s="515">
        <v>0.4</v>
      </c>
      <c r="C256" s="515">
        <v>0.4</v>
      </c>
      <c r="D256" s="515">
        <v>9.8000000000000007</v>
      </c>
      <c r="E256" s="515">
        <v>44.4</v>
      </c>
      <c r="F256" s="514" t="s">
        <v>64</v>
      </c>
      <c r="G256" s="517" t="s">
        <v>65</v>
      </c>
      <c r="H256" s="524"/>
      <c r="I256" s="3"/>
    </row>
    <row r="257" spans="1:9" ht="15.6" customHeight="1" x14ac:dyDescent="0.3">
      <c r="A257" s="513" t="s">
        <v>60</v>
      </c>
      <c r="B257" s="515">
        <v>3.71</v>
      </c>
      <c r="C257" s="515">
        <v>6.73</v>
      </c>
      <c r="D257" s="515">
        <v>31.01</v>
      </c>
      <c r="E257" s="515">
        <v>199.43</v>
      </c>
      <c r="F257" s="514" t="s">
        <v>61</v>
      </c>
      <c r="G257" s="517">
        <v>50</v>
      </c>
      <c r="H257" s="518"/>
      <c r="I257" s="3"/>
    </row>
    <row r="258" spans="1:9" ht="15.6" customHeight="1" x14ac:dyDescent="0.3">
      <c r="A258" s="513" t="s">
        <v>95</v>
      </c>
      <c r="B258" s="515">
        <v>0</v>
      </c>
      <c r="C258" s="515">
        <v>0</v>
      </c>
      <c r="D258" s="515">
        <v>9.6999999999999993</v>
      </c>
      <c r="E258" s="515">
        <v>38.799999999999997</v>
      </c>
      <c r="F258" s="514" t="s">
        <v>96</v>
      </c>
      <c r="G258" s="517" t="s">
        <v>97</v>
      </c>
      <c r="H258" s="519" t="s">
        <v>123</v>
      </c>
      <c r="I258" s="3"/>
    </row>
    <row r="259" spans="1:9" ht="15" customHeight="1" x14ac:dyDescent="0.3">
      <c r="A259" s="521"/>
      <c r="B259" s="523">
        <v>4.1100000000000003</v>
      </c>
      <c r="C259" s="512">
        <v>7.1300000000000008</v>
      </c>
      <c r="D259" s="512">
        <v>50.510000000000005</v>
      </c>
      <c r="E259" s="512">
        <v>282.63</v>
      </c>
      <c r="F259" s="522" t="s">
        <v>7</v>
      </c>
      <c r="G259" s="520">
        <v>350</v>
      </c>
      <c r="H259" s="516"/>
      <c r="I259" s="3"/>
    </row>
    <row r="260" spans="1:9" x14ac:dyDescent="0.25">
      <c r="A260" s="602"/>
      <c r="B260" s="602"/>
      <c r="C260" s="602"/>
      <c r="D260" s="602"/>
      <c r="E260" s="602"/>
      <c r="F260" s="33"/>
      <c r="G260" s="603"/>
      <c r="H260" s="590"/>
      <c r="I260" s="590"/>
    </row>
    <row r="261" spans="1:9" ht="24" customHeight="1" x14ac:dyDescent="0.25">
      <c r="A261" s="64"/>
      <c r="B261" s="37" t="s">
        <v>68</v>
      </c>
      <c r="C261" s="37"/>
      <c r="D261" s="38"/>
      <c r="E261" s="38"/>
      <c r="F261" s="39" t="s">
        <v>183</v>
      </c>
      <c r="G261" s="590"/>
      <c r="H261" s="590"/>
      <c r="I261" s="590"/>
    </row>
    <row r="262" spans="1:9" ht="24" customHeight="1" x14ac:dyDescent="0.25">
      <c r="A262" s="588" t="s">
        <v>69</v>
      </c>
      <c r="B262" s="604"/>
      <c r="C262" s="604"/>
      <c r="D262" s="604"/>
      <c r="E262" s="604"/>
      <c r="F262" s="604"/>
      <c r="G262" s="590"/>
      <c r="H262" s="590"/>
      <c r="I262" s="590"/>
    </row>
    <row r="263" spans="1:9" ht="24" customHeight="1" x14ac:dyDescent="0.25">
      <c r="A263" s="588" t="s">
        <v>70</v>
      </c>
      <c r="B263" s="589"/>
      <c r="C263" s="589"/>
      <c r="D263" s="589"/>
      <c r="E263" s="589"/>
      <c r="F263" s="589"/>
      <c r="G263" s="40"/>
      <c r="H263" s="40"/>
      <c r="I263" s="40"/>
    </row>
    <row r="264" spans="1:9" x14ac:dyDescent="0.25">
      <c r="A264" s="588"/>
      <c r="B264" s="590"/>
      <c r="C264" s="590"/>
      <c r="D264" s="590"/>
      <c r="E264" s="590"/>
      <c r="F264" s="590"/>
      <c r="G264" s="590"/>
      <c r="H264" s="590"/>
      <c r="I264" s="590"/>
    </row>
    <row r="265" spans="1:9" x14ac:dyDescent="0.25">
      <c r="A265" s="591" t="s">
        <v>8</v>
      </c>
      <c r="B265" s="591"/>
      <c r="C265" s="591"/>
      <c r="D265" s="591"/>
      <c r="E265" s="591"/>
      <c r="F265" s="591"/>
      <c r="G265" s="591"/>
      <c r="H265" s="591"/>
      <c r="I265" s="591"/>
    </row>
    <row r="266" spans="1:9" x14ac:dyDescent="0.25">
      <c r="A266" s="591"/>
      <c r="B266" s="591"/>
      <c r="C266" s="591"/>
      <c r="D266" s="591"/>
      <c r="E266" s="591"/>
      <c r="F266" s="591"/>
      <c r="G266" s="591"/>
      <c r="H266" s="591"/>
      <c r="I266" s="591"/>
    </row>
    <row r="269" spans="1:9" ht="15.75" x14ac:dyDescent="0.25">
      <c r="A269" s="14" t="s">
        <v>182</v>
      </c>
    </row>
    <row r="270" spans="1:9" ht="20.25" x14ac:dyDescent="0.3">
      <c r="A270" s="595" t="s">
        <v>185</v>
      </c>
      <c r="B270" s="595"/>
      <c r="C270" s="595"/>
      <c r="D270" s="595"/>
      <c r="E270" s="595"/>
      <c r="F270" s="595"/>
      <c r="G270" s="596">
        <v>46100</v>
      </c>
      <c r="H270" s="596"/>
      <c r="I270" s="3"/>
    </row>
    <row r="271" spans="1:9" ht="18" x14ac:dyDescent="0.25">
      <c r="A271" s="15"/>
      <c r="B271" s="579">
        <v>151.08000000000001</v>
      </c>
      <c r="C271" s="579"/>
      <c r="D271" s="22"/>
      <c r="E271" s="597" t="s">
        <v>54</v>
      </c>
      <c r="F271" s="597"/>
      <c r="G271" s="597"/>
      <c r="H271" s="597"/>
      <c r="I271" s="15"/>
    </row>
    <row r="272" spans="1:9" ht="15.6" customHeight="1" x14ac:dyDescent="0.3">
      <c r="A272" s="581" t="s">
        <v>9</v>
      </c>
      <c r="B272" s="582" t="s">
        <v>10</v>
      </c>
      <c r="C272" s="582"/>
      <c r="D272" s="582"/>
      <c r="E272" s="583" t="s">
        <v>23</v>
      </c>
      <c r="F272" s="584" t="s">
        <v>0</v>
      </c>
      <c r="G272" s="584" t="s">
        <v>1</v>
      </c>
      <c r="H272" s="585" t="s">
        <v>2</v>
      </c>
      <c r="I272" s="3"/>
    </row>
    <row r="273" spans="1:9" ht="15.6" customHeight="1" x14ac:dyDescent="0.3">
      <c r="A273" s="581"/>
      <c r="B273" s="504" t="s">
        <v>3</v>
      </c>
      <c r="C273" s="504" t="s">
        <v>4</v>
      </c>
      <c r="D273" s="504" t="s">
        <v>12</v>
      </c>
      <c r="E273" s="583"/>
      <c r="F273" s="584"/>
      <c r="G273" s="584"/>
      <c r="H273" s="585"/>
      <c r="I273" s="3"/>
    </row>
    <row r="274" spans="1:9" ht="15.6" customHeight="1" x14ac:dyDescent="0.3">
      <c r="A274" s="77" t="s">
        <v>98</v>
      </c>
      <c r="B274" s="78">
        <v>1.1180000000000001</v>
      </c>
      <c r="C274" s="78">
        <v>3.1640000000000001</v>
      </c>
      <c r="D274" s="78">
        <v>8.0220000000000002</v>
      </c>
      <c r="E274" s="78">
        <v>65.036000000000001</v>
      </c>
      <c r="F274" s="79" t="s">
        <v>99</v>
      </c>
      <c r="G274" s="80">
        <v>60</v>
      </c>
      <c r="H274" s="6">
        <v>18</v>
      </c>
      <c r="I274" s="3"/>
    </row>
    <row r="275" spans="1:9" ht="15.95" customHeight="1" x14ac:dyDescent="0.3">
      <c r="A275" s="77" t="s">
        <v>100</v>
      </c>
      <c r="B275" s="78">
        <v>5.1219999999999999</v>
      </c>
      <c r="C275" s="78">
        <v>7.4640000000000004</v>
      </c>
      <c r="D275" s="78">
        <v>12.682</v>
      </c>
      <c r="E275" s="78">
        <v>138.392</v>
      </c>
      <c r="F275" s="79" t="s">
        <v>101</v>
      </c>
      <c r="G275" s="80" t="s">
        <v>40</v>
      </c>
      <c r="H275" s="6">
        <v>20</v>
      </c>
      <c r="I275" s="3"/>
    </row>
    <row r="276" spans="1:9" ht="15.6" customHeight="1" x14ac:dyDescent="0.3">
      <c r="A276" s="77" t="s">
        <v>102</v>
      </c>
      <c r="B276" s="78">
        <v>9.0090000000000003</v>
      </c>
      <c r="C276" s="78">
        <v>18.603000000000002</v>
      </c>
      <c r="D276" s="78">
        <v>12.715</v>
      </c>
      <c r="E276" s="78">
        <v>254.32300000000001</v>
      </c>
      <c r="F276" s="79" t="s">
        <v>103</v>
      </c>
      <c r="G276" s="80" t="s">
        <v>29</v>
      </c>
      <c r="H276" s="6">
        <v>75</v>
      </c>
      <c r="I276" s="3"/>
    </row>
    <row r="277" spans="1:9" ht="15.6" customHeight="1" x14ac:dyDescent="0.3">
      <c r="A277" s="77" t="s">
        <v>104</v>
      </c>
      <c r="B277" s="78">
        <v>3.294</v>
      </c>
      <c r="C277" s="78">
        <v>4.9119999999999999</v>
      </c>
      <c r="D277" s="78">
        <v>22.111000000000001</v>
      </c>
      <c r="E277" s="78">
        <v>145.828</v>
      </c>
      <c r="F277" s="79" t="s">
        <v>105</v>
      </c>
      <c r="G277" s="80">
        <v>150</v>
      </c>
      <c r="H277" s="6">
        <v>20</v>
      </c>
      <c r="I277" s="3"/>
    </row>
    <row r="278" spans="1:9" ht="15" customHeight="1" x14ac:dyDescent="0.3">
      <c r="A278" s="77" t="s">
        <v>32</v>
      </c>
      <c r="B278" s="78">
        <v>0.44</v>
      </c>
      <c r="C278" s="78">
        <v>0.02</v>
      </c>
      <c r="D278" s="78">
        <v>31.76</v>
      </c>
      <c r="E278" s="78">
        <v>128.97999999999999</v>
      </c>
      <c r="F278" s="79" t="s">
        <v>33</v>
      </c>
      <c r="G278" s="80">
        <v>200</v>
      </c>
      <c r="H278" s="6">
        <v>14</v>
      </c>
      <c r="I278" s="3"/>
    </row>
    <row r="279" spans="1:9" ht="15.6" customHeight="1" x14ac:dyDescent="0.3">
      <c r="A279" s="77" t="s">
        <v>21</v>
      </c>
      <c r="B279" s="78">
        <v>1.5</v>
      </c>
      <c r="C279" s="78">
        <v>0.57999999999999996</v>
      </c>
      <c r="D279" s="78">
        <v>10.28</v>
      </c>
      <c r="E279" s="78">
        <v>52.34</v>
      </c>
      <c r="F279" s="79" t="s">
        <v>22</v>
      </c>
      <c r="G279" s="80">
        <v>20</v>
      </c>
      <c r="H279" s="6">
        <v>3</v>
      </c>
      <c r="I279" s="3"/>
    </row>
    <row r="280" spans="1:9" ht="14.45" customHeight="1" x14ac:dyDescent="0.3">
      <c r="A280" s="77" t="s">
        <v>21</v>
      </c>
      <c r="B280" s="78">
        <v>1.925</v>
      </c>
      <c r="C280" s="78">
        <v>0.35</v>
      </c>
      <c r="D280" s="78">
        <v>9.4250000000000007</v>
      </c>
      <c r="E280" s="78">
        <v>48.55</v>
      </c>
      <c r="F280" s="79" t="s">
        <v>34</v>
      </c>
      <c r="G280" s="80">
        <v>25</v>
      </c>
      <c r="H280" s="6">
        <v>1.08</v>
      </c>
      <c r="I280" s="3"/>
    </row>
    <row r="281" spans="1:9" ht="13.5" customHeight="1" x14ac:dyDescent="0.3">
      <c r="A281" s="81"/>
      <c r="B281" s="82">
        <v>21.290000000000003</v>
      </c>
      <c r="C281" s="82">
        <v>31.928999999999998</v>
      </c>
      <c r="D281" s="82">
        <v>98.972999999999999</v>
      </c>
      <c r="E281" s="82">
        <v>768.41300000000001</v>
      </c>
      <c r="F281" s="83" t="s">
        <v>7</v>
      </c>
      <c r="G281" s="84"/>
      <c r="H281" s="26">
        <v>151.08000000000001</v>
      </c>
      <c r="I281" s="3"/>
    </row>
    <row r="282" spans="1:9" ht="13.5" customHeight="1" x14ac:dyDescent="0.3">
      <c r="A282" s="93"/>
      <c r="B282" s="94"/>
      <c r="C282" s="94"/>
      <c r="D282" s="94"/>
      <c r="E282" s="94"/>
      <c r="F282" s="95"/>
      <c r="G282" s="96"/>
      <c r="H282" s="97"/>
      <c r="I282" s="3"/>
    </row>
    <row r="283" spans="1:9" ht="18" x14ac:dyDescent="0.25">
      <c r="A283" s="16"/>
      <c r="B283" s="586">
        <v>176.93</v>
      </c>
      <c r="C283" s="586"/>
      <c r="D283" s="586"/>
      <c r="E283" s="587" t="s">
        <v>57</v>
      </c>
      <c r="F283" s="587"/>
      <c r="G283" s="587"/>
      <c r="H283" s="587"/>
      <c r="I283" s="16"/>
    </row>
    <row r="284" spans="1:9" ht="12" customHeight="1" x14ac:dyDescent="0.3">
      <c r="A284" s="581" t="s">
        <v>9</v>
      </c>
      <c r="B284" s="582" t="s">
        <v>10</v>
      </c>
      <c r="C284" s="582"/>
      <c r="D284" s="582"/>
      <c r="E284" s="583" t="s">
        <v>23</v>
      </c>
      <c r="F284" s="584" t="s">
        <v>0</v>
      </c>
      <c r="G284" s="584" t="s">
        <v>1</v>
      </c>
      <c r="H284" s="585" t="s">
        <v>2</v>
      </c>
      <c r="I284" s="3"/>
    </row>
    <row r="285" spans="1:9" ht="12" customHeight="1" x14ac:dyDescent="0.3">
      <c r="A285" s="581"/>
      <c r="B285" s="504" t="s">
        <v>3</v>
      </c>
      <c r="C285" s="504" t="s">
        <v>4</v>
      </c>
      <c r="D285" s="504" t="s">
        <v>12</v>
      </c>
      <c r="E285" s="583"/>
      <c r="F285" s="584"/>
      <c r="G285" s="584"/>
      <c r="H285" s="585"/>
      <c r="I285" s="3"/>
    </row>
    <row r="286" spans="1:9" ht="14.45" customHeight="1" x14ac:dyDescent="0.3">
      <c r="A286" s="77" t="s">
        <v>98</v>
      </c>
      <c r="B286" s="78">
        <v>1.8640000000000001</v>
      </c>
      <c r="C286" s="78">
        <v>5.2729999999999997</v>
      </c>
      <c r="D286" s="78">
        <v>13.37</v>
      </c>
      <c r="E286" s="78">
        <v>108.393</v>
      </c>
      <c r="F286" s="79" t="s">
        <v>99</v>
      </c>
      <c r="G286" s="80">
        <v>100</v>
      </c>
      <c r="H286" s="6">
        <v>20</v>
      </c>
      <c r="I286" s="3"/>
    </row>
    <row r="287" spans="1:9" ht="15.95" customHeight="1" x14ac:dyDescent="0.3">
      <c r="A287" s="77" t="s">
        <v>100</v>
      </c>
      <c r="B287" s="78">
        <v>5.6020000000000003</v>
      </c>
      <c r="C287" s="78">
        <v>8.5229999999999997</v>
      </c>
      <c r="D287" s="78">
        <v>15.827999999999999</v>
      </c>
      <c r="E287" s="78">
        <v>162.42699999999999</v>
      </c>
      <c r="F287" s="79" t="s">
        <v>101</v>
      </c>
      <c r="G287" s="80" t="s">
        <v>71</v>
      </c>
      <c r="H287" s="6">
        <v>30</v>
      </c>
      <c r="I287" s="3"/>
    </row>
    <row r="288" spans="1:9" ht="15.6" customHeight="1" x14ac:dyDescent="0.3">
      <c r="A288" s="77" t="s">
        <v>102</v>
      </c>
      <c r="B288" s="78">
        <v>10.423999999999999</v>
      </c>
      <c r="C288" s="78">
        <v>21.509</v>
      </c>
      <c r="D288" s="78">
        <v>14.39</v>
      </c>
      <c r="E288" s="78">
        <v>292.83699999999999</v>
      </c>
      <c r="F288" s="79" t="s">
        <v>103</v>
      </c>
      <c r="G288" s="80" t="s">
        <v>56</v>
      </c>
      <c r="H288" s="6">
        <v>83.5</v>
      </c>
      <c r="I288" s="3"/>
    </row>
    <row r="289" spans="1:9" ht="13.5" customHeight="1" x14ac:dyDescent="0.3">
      <c r="A289" s="77" t="s">
        <v>104</v>
      </c>
      <c r="B289" s="78">
        <v>3.9529999999999998</v>
      </c>
      <c r="C289" s="78">
        <v>5.8940000000000001</v>
      </c>
      <c r="D289" s="78">
        <v>26.533000000000001</v>
      </c>
      <c r="E289" s="78">
        <v>174.99</v>
      </c>
      <c r="F289" s="79" t="s">
        <v>105</v>
      </c>
      <c r="G289" s="80">
        <v>180</v>
      </c>
      <c r="H289" s="6">
        <v>25.35</v>
      </c>
      <c r="I289" s="3"/>
    </row>
    <row r="290" spans="1:9" ht="14.1" customHeight="1" x14ac:dyDescent="0.3">
      <c r="A290" s="77" t="s">
        <v>32</v>
      </c>
      <c r="B290" s="78">
        <v>0.44</v>
      </c>
      <c r="C290" s="78">
        <v>0.02</v>
      </c>
      <c r="D290" s="78">
        <v>31.76</v>
      </c>
      <c r="E290" s="78">
        <v>128.97999999999999</v>
      </c>
      <c r="F290" s="79" t="s">
        <v>33</v>
      </c>
      <c r="G290" s="80">
        <v>200</v>
      </c>
      <c r="H290" s="6">
        <v>14</v>
      </c>
      <c r="I290" s="3"/>
    </row>
    <row r="291" spans="1:9" ht="15" customHeight="1" x14ac:dyDescent="0.3">
      <c r="A291" s="77" t="s">
        <v>21</v>
      </c>
      <c r="B291" s="78">
        <v>1.5</v>
      </c>
      <c r="C291" s="78">
        <v>0.57999999999999996</v>
      </c>
      <c r="D291" s="78">
        <v>10.28</v>
      </c>
      <c r="E291" s="78">
        <v>52.34</v>
      </c>
      <c r="F291" s="79" t="s">
        <v>22</v>
      </c>
      <c r="G291" s="80">
        <v>20</v>
      </c>
      <c r="H291" s="6">
        <v>3</v>
      </c>
      <c r="I291" s="3"/>
    </row>
    <row r="292" spans="1:9" ht="15.6" customHeight="1" x14ac:dyDescent="0.3">
      <c r="A292" s="77" t="s">
        <v>21</v>
      </c>
      <c r="B292" s="78">
        <v>1.925</v>
      </c>
      <c r="C292" s="78">
        <v>0.35</v>
      </c>
      <c r="D292" s="78">
        <v>9.4250000000000007</v>
      </c>
      <c r="E292" s="78">
        <v>48.55</v>
      </c>
      <c r="F292" s="79" t="s">
        <v>34</v>
      </c>
      <c r="G292" s="80">
        <v>25</v>
      </c>
      <c r="H292" s="6">
        <v>1.08</v>
      </c>
      <c r="I292" s="3"/>
    </row>
    <row r="293" spans="1:9" ht="15.6" customHeight="1" x14ac:dyDescent="0.3">
      <c r="A293" s="81"/>
      <c r="B293" s="82">
        <v>23.844000000000001</v>
      </c>
      <c r="C293" s="82">
        <v>36.876000000000005</v>
      </c>
      <c r="D293" s="82">
        <v>108.21600000000001</v>
      </c>
      <c r="E293" s="82">
        <v>860.12400000000002</v>
      </c>
      <c r="F293" s="83" t="s">
        <v>7</v>
      </c>
      <c r="G293" s="84"/>
      <c r="H293" s="7">
        <f>SUM(H286:H292)</f>
        <v>176.93</v>
      </c>
      <c r="I293" s="3"/>
    </row>
    <row r="294" spans="1:9" ht="15.6" customHeight="1" x14ac:dyDescent="0.3">
      <c r="A294" s="93"/>
      <c r="B294" s="94"/>
      <c r="C294" s="94"/>
      <c r="D294" s="94"/>
      <c r="E294" s="94"/>
      <c r="F294" s="95"/>
      <c r="G294" s="96"/>
      <c r="H294" s="8"/>
      <c r="I294" s="3"/>
    </row>
    <row r="295" spans="1:9" ht="18" x14ac:dyDescent="0.25">
      <c r="A295" s="4"/>
      <c r="B295" s="606">
        <v>259</v>
      </c>
      <c r="C295" s="606"/>
      <c r="D295" s="4"/>
      <c r="E295" s="610" t="s">
        <v>35</v>
      </c>
      <c r="F295" s="610"/>
      <c r="G295" s="610"/>
      <c r="H295" s="610"/>
      <c r="I295" s="4"/>
    </row>
    <row r="296" spans="1:9" ht="15.6" customHeight="1" x14ac:dyDescent="0.3">
      <c r="A296" s="608" t="s">
        <v>9</v>
      </c>
      <c r="B296" s="582" t="s">
        <v>10</v>
      </c>
      <c r="C296" s="582"/>
      <c r="D296" s="582"/>
      <c r="E296" s="583" t="s">
        <v>11</v>
      </c>
      <c r="F296" s="605" t="s">
        <v>0</v>
      </c>
      <c r="G296" s="605" t="s">
        <v>1</v>
      </c>
      <c r="H296" s="585" t="s">
        <v>2</v>
      </c>
      <c r="I296" s="3"/>
    </row>
    <row r="297" spans="1:9" ht="14.45" customHeight="1" x14ac:dyDescent="0.3">
      <c r="A297" s="608"/>
      <c r="B297" s="504" t="s">
        <v>3</v>
      </c>
      <c r="C297" s="504" t="s">
        <v>4</v>
      </c>
      <c r="D297" s="504" t="s">
        <v>12</v>
      </c>
      <c r="E297" s="583"/>
      <c r="F297" s="605"/>
      <c r="G297" s="605"/>
      <c r="H297" s="585"/>
      <c r="I297" s="3"/>
    </row>
    <row r="298" spans="1:9" ht="15" customHeight="1" x14ac:dyDescent="0.3">
      <c r="A298" s="501" t="s">
        <v>106</v>
      </c>
      <c r="B298" s="462">
        <v>6.35</v>
      </c>
      <c r="C298" s="462">
        <v>5.57</v>
      </c>
      <c r="D298" s="462">
        <v>0.35</v>
      </c>
      <c r="E298" s="462">
        <v>76.930000000000007</v>
      </c>
      <c r="F298" s="69" t="s">
        <v>107</v>
      </c>
      <c r="G298" s="85" t="s">
        <v>108</v>
      </c>
      <c r="H298" s="6">
        <v>30</v>
      </c>
      <c r="I298" s="3"/>
    </row>
    <row r="299" spans="1:9" ht="15.6" customHeight="1" x14ac:dyDescent="0.3">
      <c r="A299" s="501" t="s">
        <v>109</v>
      </c>
      <c r="B299" s="462">
        <v>6.1050000000000004</v>
      </c>
      <c r="C299" s="462">
        <v>6.8920000000000003</v>
      </c>
      <c r="D299" s="462">
        <v>33.847999999999999</v>
      </c>
      <c r="E299" s="462">
        <v>221.84</v>
      </c>
      <c r="F299" s="69" t="s">
        <v>110</v>
      </c>
      <c r="G299" s="85" t="s">
        <v>17</v>
      </c>
      <c r="H299" s="6">
        <f>47.93+3.84+3.99+4.16</f>
        <v>59.92</v>
      </c>
      <c r="I299" s="3"/>
    </row>
    <row r="300" spans="1:9" ht="13.5" customHeight="1" x14ac:dyDescent="0.3">
      <c r="A300" s="501" t="s">
        <v>18</v>
      </c>
      <c r="B300" s="462">
        <v>6.3E-2</v>
      </c>
      <c r="C300" s="462">
        <v>7.0000000000000001E-3</v>
      </c>
      <c r="D300" s="462">
        <v>15.18</v>
      </c>
      <c r="E300" s="462">
        <v>61.034999999999997</v>
      </c>
      <c r="F300" s="69" t="s">
        <v>19</v>
      </c>
      <c r="G300" s="85" t="s">
        <v>20</v>
      </c>
      <c r="H300" s="6">
        <v>15</v>
      </c>
      <c r="I300" s="3"/>
    </row>
    <row r="301" spans="1:9" ht="17.45" customHeight="1" x14ac:dyDescent="0.3">
      <c r="A301" s="501" t="s">
        <v>21</v>
      </c>
      <c r="B301" s="462">
        <v>3</v>
      </c>
      <c r="C301" s="462">
        <v>1.1599999999999999</v>
      </c>
      <c r="D301" s="462">
        <v>20.56</v>
      </c>
      <c r="E301" s="462">
        <v>104.68</v>
      </c>
      <c r="F301" s="69" t="s">
        <v>22</v>
      </c>
      <c r="G301" s="85">
        <v>40</v>
      </c>
      <c r="H301" s="6">
        <v>3</v>
      </c>
      <c r="I301" s="3"/>
    </row>
    <row r="302" spans="1:9" ht="12.6" customHeight="1" x14ac:dyDescent="0.3">
      <c r="A302" s="86"/>
      <c r="B302" s="504">
        <v>15.518000000000001</v>
      </c>
      <c r="C302" s="504">
        <v>13.629</v>
      </c>
      <c r="D302" s="504">
        <v>69.938000000000002</v>
      </c>
      <c r="E302" s="504">
        <v>464.48499999999996</v>
      </c>
      <c r="F302" s="89" t="s">
        <v>7</v>
      </c>
      <c r="G302" s="90">
        <v>507</v>
      </c>
      <c r="H302" s="5"/>
      <c r="I302" s="3"/>
    </row>
    <row r="303" spans="1:9" ht="14.45" customHeight="1" x14ac:dyDescent="0.3">
      <c r="A303" s="423" t="s">
        <v>98</v>
      </c>
      <c r="B303" s="422">
        <v>1.1180000000000001</v>
      </c>
      <c r="C303" s="422">
        <v>3.1640000000000001</v>
      </c>
      <c r="D303" s="422">
        <v>8.0220000000000002</v>
      </c>
      <c r="E303" s="422">
        <v>65.036000000000001</v>
      </c>
      <c r="F303" s="69" t="s">
        <v>99</v>
      </c>
      <c r="G303" s="87">
        <v>60</v>
      </c>
      <c r="H303" s="6">
        <v>18</v>
      </c>
      <c r="I303" s="3"/>
    </row>
    <row r="304" spans="1:9" ht="15.6" customHeight="1" x14ac:dyDescent="0.3">
      <c r="A304" s="501" t="s">
        <v>100</v>
      </c>
      <c r="B304" s="462">
        <v>5.1219999999999999</v>
      </c>
      <c r="C304" s="462">
        <v>7.4640000000000004</v>
      </c>
      <c r="D304" s="462">
        <v>12.682</v>
      </c>
      <c r="E304" s="462">
        <v>138.392</v>
      </c>
      <c r="F304" s="69" t="s">
        <v>101</v>
      </c>
      <c r="G304" s="85" t="s">
        <v>40</v>
      </c>
      <c r="H304" s="6">
        <v>20</v>
      </c>
      <c r="I304" s="3"/>
    </row>
    <row r="305" spans="1:9" ht="12.6" customHeight="1" x14ac:dyDescent="0.3">
      <c r="A305" s="501" t="s">
        <v>102</v>
      </c>
      <c r="B305" s="462">
        <v>9.0090000000000003</v>
      </c>
      <c r="C305" s="462">
        <v>18.603000000000002</v>
      </c>
      <c r="D305" s="462">
        <v>12.715</v>
      </c>
      <c r="E305" s="462">
        <v>254.32300000000001</v>
      </c>
      <c r="F305" s="69" t="s">
        <v>103</v>
      </c>
      <c r="G305" s="85" t="s">
        <v>29</v>
      </c>
      <c r="H305" s="6">
        <v>75</v>
      </c>
      <c r="I305" s="3"/>
    </row>
    <row r="306" spans="1:9" ht="15" customHeight="1" x14ac:dyDescent="0.3">
      <c r="A306" s="501" t="s">
        <v>104</v>
      </c>
      <c r="B306" s="462">
        <v>3.294</v>
      </c>
      <c r="C306" s="462">
        <v>4.9119999999999999</v>
      </c>
      <c r="D306" s="462">
        <v>22.111000000000001</v>
      </c>
      <c r="E306" s="462">
        <v>145.828</v>
      </c>
      <c r="F306" s="69" t="s">
        <v>105</v>
      </c>
      <c r="G306" s="85">
        <v>150</v>
      </c>
      <c r="H306" s="6">
        <v>20</v>
      </c>
      <c r="I306" s="3"/>
    </row>
    <row r="307" spans="1:9" ht="14.45" customHeight="1" x14ac:dyDescent="0.3">
      <c r="A307" s="501" t="s">
        <v>32</v>
      </c>
      <c r="B307" s="462">
        <v>0.44</v>
      </c>
      <c r="C307" s="462">
        <v>0.02</v>
      </c>
      <c r="D307" s="462">
        <v>31.76</v>
      </c>
      <c r="E307" s="462">
        <v>128.97999999999999</v>
      </c>
      <c r="F307" s="69" t="s">
        <v>33</v>
      </c>
      <c r="G307" s="85">
        <v>200</v>
      </c>
      <c r="H307" s="6">
        <v>14</v>
      </c>
      <c r="I307" s="3"/>
    </row>
    <row r="308" spans="1:9" ht="12.95" customHeight="1" x14ac:dyDescent="0.3">
      <c r="A308" s="501" t="s">
        <v>21</v>
      </c>
      <c r="B308" s="462">
        <v>1.5</v>
      </c>
      <c r="C308" s="462">
        <v>0.57999999999999996</v>
      </c>
      <c r="D308" s="462">
        <v>10.28</v>
      </c>
      <c r="E308" s="462">
        <v>52.34</v>
      </c>
      <c r="F308" s="69" t="s">
        <v>22</v>
      </c>
      <c r="G308" s="85">
        <v>20</v>
      </c>
      <c r="H308" s="6">
        <v>3</v>
      </c>
      <c r="I308" s="3"/>
    </row>
    <row r="309" spans="1:9" ht="14.1" customHeight="1" x14ac:dyDescent="0.3">
      <c r="A309" s="501" t="s">
        <v>21</v>
      </c>
      <c r="B309" s="462">
        <v>1.925</v>
      </c>
      <c r="C309" s="462">
        <v>0.35</v>
      </c>
      <c r="D309" s="462">
        <v>9.4250000000000007</v>
      </c>
      <c r="E309" s="462">
        <v>48.55</v>
      </c>
      <c r="F309" s="69" t="s">
        <v>34</v>
      </c>
      <c r="G309" s="85">
        <v>25</v>
      </c>
      <c r="H309" s="6">
        <v>1.08</v>
      </c>
      <c r="I309" s="3"/>
    </row>
    <row r="310" spans="1:9" ht="13.5" customHeight="1" x14ac:dyDescent="0.3">
      <c r="A310" s="88"/>
      <c r="B310" s="504">
        <v>21.290000000000003</v>
      </c>
      <c r="C310" s="504">
        <v>31.928999999999998</v>
      </c>
      <c r="D310" s="504">
        <v>98.972999999999999</v>
      </c>
      <c r="E310" s="504">
        <v>768.41300000000001</v>
      </c>
      <c r="F310" s="89" t="s">
        <v>7</v>
      </c>
      <c r="G310" s="90">
        <v>755</v>
      </c>
      <c r="H310" s="7">
        <v>259</v>
      </c>
      <c r="I310" s="3"/>
    </row>
    <row r="311" spans="1:9" ht="20.25" x14ac:dyDescent="0.3">
      <c r="A311" s="42"/>
      <c r="B311" s="44"/>
      <c r="C311" s="44"/>
      <c r="D311" s="44"/>
      <c r="E311" s="44"/>
      <c r="F311" s="29"/>
      <c r="G311" s="30"/>
      <c r="H311" s="8"/>
      <c r="I311" s="3"/>
    </row>
    <row r="312" spans="1:9" ht="20.25" x14ac:dyDescent="0.3">
      <c r="A312" s="4"/>
      <c r="B312" s="606">
        <v>303.32</v>
      </c>
      <c r="C312" s="606"/>
      <c r="D312" s="4"/>
      <c r="E312" s="607" t="s">
        <v>58</v>
      </c>
      <c r="F312" s="607"/>
      <c r="G312" s="607"/>
      <c r="H312" s="607"/>
      <c r="I312" s="3"/>
    </row>
    <row r="313" spans="1:9" ht="15" customHeight="1" x14ac:dyDescent="0.3">
      <c r="A313" s="608" t="s">
        <v>9</v>
      </c>
      <c r="B313" s="582" t="s">
        <v>10</v>
      </c>
      <c r="C313" s="582"/>
      <c r="D313" s="582"/>
      <c r="E313" s="583" t="s">
        <v>11</v>
      </c>
      <c r="F313" s="605" t="s">
        <v>0</v>
      </c>
      <c r="G313" s="605" t="s">
        <v>1</v>
      </c>
      <c r="H313" s="585" t="s">
        <v>2</v>
      </c>
      <c r="I313" s="3"/>
    </row>
    <row r="314" spans="1:9" ht="15.95" customHeight="1" x14ac:dyDescent="0.3">
      <c r="A314" s="608"/>
      <c r="B314" s="504" t="s">
        <v>3</v>
      </c>
      <c r="C314" s="504" t="s">
        <v>4</v>
      </c>
      <c r="D314" s="504" t="s">
        <v>12</v>
      </c>
      <c r="E314" s="583"/>
      <c r="F314" s="605"/>
      <c r="G314" s="605"/>
      <c r="H314" s="585"/>
      <c r="I314" s="3"/>
    </row>
    <row r="315" spans="1:9" ht="14.1" customHeight="1" x14ac:dyDescent="0.3">
      <c r="A315" s="501" t="s">
        <v>106</v>
      </c>
      <c r="B315" s="462">
        <v>6.35</v>
      </c>
      <c r="C315" s="462">
        <v>5.57</v>
      </c>
      <c r="D315" s="462">
        <v>0.35</v>
      </c>
      <c r="E315" s="462">
        <v>76.930000000000007</v>
      </c>
      <c r="F315" s="69" t="s">
        <v>107</v>
      </c>
      <c r="G315" s="85" t="s">
        <v>108</v>
      </c>
      <c r="H315" s="6">
        <v>30</v>
      </c>
      <c r="I315" s="3"/>
    </row>
    <row r="316" spans="1:9" ht="15.6" customHeight="1" x14ac:dyDescent="0.3">
      <c r="A316" s="501" t="s">
        <v>109</v>
      </c>
      <c r="B316" s="462">
        <v>7.6210000000000004</v>
      </c>
      <c r="C316" s="462">
        <v>7.7089999999999996</v>
      </c>
      <c r="D316" s="462">
        <v>42.293999999999997</v>
      </c>
      <c r="E316" s="462">
        <v>269.041</v>
      </c>
      <c r="F316" s="69" t="s">
        <v>110</v>
      </c>
      <c r="G316" s="85" t="s">
        <v>55</v>
      </c>
      <c r="H316" s="6">
        <v>71.06</v>
      </c>
      <c r="I316" s="3"/>
    </row>
    <row r="317" spans="1:9" ht="14.1" customHeight="1" x14ac:dyDescent="0.3">
      <c r="A317" s="501" t="s">
        <v>18</v>
      </c>
      <c r="B317" s="462">
        <v>6.3E-2</v>
      </c>
      <c r="C317" s="462">
        <v>7.0000000000000001E-3</v>
      </c>
      <c r="D317" s="462">
        <v>15.18</v>
      </c>
      <c r="E317" s="462">
        <v>61.034999999999997</v>
      </c>
      <c r="F317" s="69" t="s">
        <v>19</v>
      </c>
      <c r="G317" s="85" t="s">
        <v>20</v>
      </c>
      <c r="H317" s="6">
        <v>15</v>
      </c>
      <c r="I317" s="3"/>
    </row>
    <row r="318" spans="1:9" ht="16.5" customHeight="1" x14ac:dyDescent="0.3">
      <c r="A318" s="501" t="s">
        <v>21</v>
      </c>
      <c r="B318" s="462">
        <v>3</v>
      </c>
      <c r="C318" s="462">
        <v>1.1599999999999999</v>
      </c>
      <c r="D318" s="462">
        <v>20.56</v>
      </c>
      <c r="E318" s="462">
        <v>104.68</v>
      </c>
      <c r="F318" s="69" t="s">
        <v>22</v>
      </c>
      <c r="G318" s="85">
        <v>40</v>
      </c>
      <c r="H318" s="6">
        <v>3</v>
      </c>
      <c r="I318" s="3"/>
    </row>
    <row r="319" spans="1:9" ht="14.45" customHeight="1" x14ac:dyDescent="0.3">
      <c r="A319" s="92"/>
      <c r="B319" s="504">
        <v>17.033999999999999</v>
      </c>
      <c r="C319" s="504">
        <v>14.446</v>
      </c>
      <c r="D319" s="504">
        <v>78.384</v>
      </c>
      <c r="E319" s="504">
        <v>511.68599999999998</v>
      </c>
      <c r="F319" s="89" t="s">
        <v>7</v>
      </c>
      <c r="G319" s="90">
        <v>557</v>
      </c>
      <c r="H319" s="6"/>
      <c r="I319" s="3"/>
    </row>
    <row r="320" spans="1:9" ht="15.6" customHeight="1" x14ac:dyDescent="0.3">
      <c r="A320" s="423" t="s">
        <v>98</v>
      </c>
      <c r="B320" s="422">
        <v>1.8640000000000001</v>
      </c>
      <c r="C320" s="422">
        <v>5.2729999999999997</v>
      </c>
      <c r="D320" s="422">
        <v>13.37</v>
      </c>
      <c r="E320" s="422">
        <v>108.393</v>
      </c>
      <c r="F320" s="69" t="s">
        <v>99</v>
      </c>
      <c r="G320" s="87">
        <v>100</v>
      </c>
      <c r="H320" s="6">
        <v>25</v>
      </c>
      <c r="I320" s="3"/>
    </row>
    <row r="321" spans="1:9" ht="15" customHeight="1" x14ac:dyDescent="0.3">
      <c r="A321" s="501" t="s">
        <v>100</v>
      </c>
      <c r="B321" s="462">
        <v>5.6020000000000003</v>
      </c>
      <c r="C321" s="462">
        <v>8.5229999999999997</v>
      </c>
      <c r="D321" s="462">
        <v>15.827999999999999</v>
      </c>
      <c r="E321" s="462">
        <v>162.42699999999999</v>
      </c>
      <c r="F321" s="69" t="s">
        <v>101</v>
      </c>
      <c r="G321" s="85" t="s">
        <v>71</v>
      </c>
      <c r="H321" s="6">
        <v>32.33</v>
      </c>
      <c r="I321" s="3"/>
    </row>
    <row r="322" spans="1:9" ht="15.6" customHeight="1" x14ac:dyDescent="0.3">
      <c r="A322" s="501" t="s">
        <v>102</v>
      </c>
      <c r="B322" s="462">
        <v>10.423999999999999</v>
      </c>
      <c r="C322" s="462">
        <v>21.509</v>
      </c>
      <c r="D322" s="462">
        <v>14.39</v>
      </c>
      <c r="E322" s="462">
        <v>292.83699999999999</v>
      </c>
      <c r="F322" s="69" t="s">
        <v>103</v>
      </c>
      <c r="G322" s="85" t="s">
        <v>56</v>
      </c>
      <c r="H322" s="6">
        <v>83.5</v>
      </c>
      <c r="I322" s="3"/>
    </row>
    <row r="323" spans="1:9" ht="15.6" customHeight="1" x14ac:dyDescent="0.3">
      <c r="A323" s="501" t="s">
        <v>104</v>
      </c>
      <c r="B323" s="462">
        <v>3.9529999999999998</v>
      </c>
      <c r="C323" s="462">
        <v>5.8940000000000001</v>
      </c>
      <c r="D323" s="462">
        <v>26.533000000000001</v>
      </c>
      <c r="E323" s="462">
        <v>174.99</v>
      </c>
      <c r="F323" s="69" t="s">
        <v>105</v>
      </c>
      <c r="G323" s="85">
        <v>180</v>
      </c>
      <c r="H323" s="6">
        <v>25.35</v>
      </c>
      <c r="I323" s="3"/>
    </row>
    <row r="324" spans="1:9" ht="14.1" customHeight="1" x14ac:dyDescent="0.3">
      <c r="A324" s="501" t="s">
        <v>32</v>
      </c>
      <c r="B324" s="462">
        <v>0.44</v>
      </c>
      <c r="C324" s="462">
        <v>0.02</v>
      </c>
      <c r="D324" s="462">
        <v>31.76</v>
      </c>
      <c r="E324" s="462">
        <v>128.97999999999999</v>
      </c>
      <c r="F324" s="69" t="s">
        <v>33</v>
      </c>
      <c r="G324" s="85">
        <v>200</v>
      </c>
      <c r="H324" s="6">
        <v>14</v>
      </c>
      <c r="I324" s="3"/>
    </row>
    <row r="325" spans="1:9" ht="14.45" customHeight="1" x14ac:dyDescent="0.3">
      <c r="A325" s="501" t="s">
        <v>21</v>
      </c>
      <c r="B325" s="462">
        <v>1.5</v>
      </c>
      <c r="C325" s="462">
        <v>0.57999999999999996</v>
      </c>
      <c r="D325" s="462">
        <v>10.28</v>
      </c>
      <c r="E325" s="462">
        <v>52.34</v>
      </c>
      <c r="F325" s="69" t="s">
        <v>22</v>
      </c>
      <c r="G325" s="85">
        <v>20</v>
      </c>
      <c r="H325" s="6">
        <v>3</v>
      </c>
      <c r="I325" s="3"/>
    </row>
    <row r="326" spans="1:9" ht="15.6" customHeight="1" x14ac:dyDescent="0.3">
      <c r="A326" s="501" t="s">
        <v>21</v>
      </c>
      <c r="B326" s="462">
        <v>1.925</v>
      </c>
      <c r="C326" s="462">
        <v>0.35</v>
      </c>
      <c r="D326" s="462">
        <v>9.4250000000000007</v>
      </c>
      <c r="E326" s="462">
        <v>48.55</v>
      </c>
      <c r="F326" s="69" t="s">
        <v>34</v>
      </c>
      <c r="G326" s="85">
        <v>25</v>
      </c>
      <c r="H326" s="6">
        <v>1.08</v>
      </c>
      <c r="I326" s="3"/>
    </row>
    <row r="327" spans="1:9" ht="15.6" customHeight="1" x14ac:dyDescent="0.3">
      <c r="A327" s="88"/>
      <c r="B327" s="504">
        <v>23.844000000000001</v>
      </c>
      <c r="C327" s="504">
        <v>36.876000000000005</v>
      </c>
      <c r="D327" s="504">
        <v>108.21600000000001</v>
      </c>
      <c r="E327" s="504">
        <v>860.12400000000002</v>
      </c>
      <c r="F327" s="89" t="s">
        <v>7</v>
      </c>
      <c r="G327" s="90">
        <v>885</v>
      </c>
      <c r="H327" s="7">
        <v>303.32</v>
      </c>
      <c r="I327" s="3"/>
    </row>
    <row r="328" spans="1:9" ht="67.5" customHeight="1" x14ac:dyDescent="0.25">
      <c r="A328" s="9"/>
      <c r="B328" s="10"/>
      <c r="C328" s="10"/>
      <c r="D328" s="10"/>
      <c r="E328" s="10"/>
      <c r="F328" s="11"/>
      <c r="G328" s="12"/>
      <c r="H328" s="13"/>
      <c r="I328" s="2"/>
    </row>
    <row r="329" spans="1:9" ht="20.25" x14ac:dyDescent="0.3">
      <c r="A329" s="592" t="s">
        <v>59</v>
      </c>
      <c r="B329" s="593"/>
      <c r="C329" s="593"/>
      <c r="D329" s="593"/>
      <c r="E329" s="593"/>
      <c r="F329" s="593"/>
      <c r="G329" s="593"/>
      <c r="H329" s="27"/>
      <c r="I329" s="3"/>
    </row>
    <row r="330" spans="1:9" ht="15" customHeight="1" x14ac:dyDescent="0.3">
      <c r="A330" s="598" t="s">
        <v>9</v>
      </c>
      <c r="B330" s="599" t="s">
        <v>10</v>
      </c>
      <c r="C330" s="599"/>
      <c r="D330" s="599"/>
      <c r="E330" s="600" t="s">
        <v>11</v>
      </c>
      <c r="F330" s="601" t="s">
        <v>0</v>
      </c>
      <c r="G330" s="601" t="s">
        <v>1</v>
      </c>
      <c r="H330" s="601" t="s">
        <v>36</v>
      </c>
      <c r="I330" s="3"/>
    </row>
    <row r="331" spans="1:9" ht="15" customHeight="1" x14ac:dyDescent="0.3">
      <c r="A331" s="598"/>
      <c r="B331" s="505" t="s">
        <v>3</v>
      </c>
      <c r="C331" s="505" t="s">
        <v>4</v>
      </c>
      <c r="D331" s="505" t="s">
        <v>12</v>
      </c>
      <c r="E331" s="600"/>
      <c r="F331" s="601"/>
      <c r="G331" s="601"/>
      <c r="H331" s="601"/>
      <c r="I331" s="3"/>
    </row>
    <row r="332" spans="1:9" ht="15" customHeight="1" x14ac:dyDescent="0.3">
      <c r="A332" s="119" t="s">
        <v>100</v>
      </c>
      <c r="B332" s="119">
        <v>5.1219999999999999</v>
      </c>
      <c r="C332" s="119">
        <v>7.4640000000000004</v>
      </c>
      <c r="D332" s="119">
        <v>12.682</v>
      </c>
      <c r="E332" s="119">
        <v>138.392</v>
      </c>
      <c r="F332" s="507" t="s">
        <v>101</v>
      </c>
      <c r="G332" s="508" t="s">
        <v>40</v>
      </c>
      <c r="H332" s="614" t="s">
        <v>62</v>
      </c>
      <c r="I332" s="3"/>
    </row>
    <row r="333" spans="1:9" ht="15" customHeight="1" x14ac:dyDescent="0.3">
      <c r="A333" s="119" t="s">
        <v>102</v>
      </c>
      <c r="B333" s="119">
        <v>9.0090000000000003</v>
      </c>
      <c r="C333" s="119">
        <v>18.603000000000002</v>
      </c>
      <c r="D333" s="119">
        <v>12.715</v>
      </c>
      <c r="E333" s="119">
        <v>254.32300000000001</v>
      </c>
      <c r="F333" s="507" t="s">
        <v>103</v>
      </c>
      <c r="G333" s="508" t="s">
        <v>29</v>
      </c>
      <c r="H333" s="615"/>
      <c r="I333" s="3"/>
    </row>
    <row r="334" spans="1:9" ht="15" customHeight="1" x14ac:dyDescent="0.3">
      <c r="A334" s="119" t="s">
        <v>104</v>
      </c>
      <c r="B334" s="119">
        <v>3.294</v>
      </c>
      <c r="C334" s="119">
        <v>4.9119999999999999</v>
      </c>
      <c r="D334" s="119">
        <v>22.111000000000001</v>
      </c>
      <c r="E334" s="119">
        <v>145.828</v>
      </c>
      <c r="F334" s="507" t="s">
        <v>105</v>
      </c>
      <c r="G334" s="508">
        <v>150</v>
      </c>
      <c r="H334" s="615"/>
      <c r="I334" s="3"/>
    </row>
    <row r="335" spans="1:9" ht="15" customHeight="1" x14ac:dyDescent="0.3">
      <c r="A335" s="119" t="s">
        <v>111</v>
      </c>
      <c r="B335" s="119">
        <v>3.339</v>
      </c>
      <c r="C335" s="119">
        <v>2.718</v>
      </c>
      <c r="D335" s="119">
        <v>29.643999999999998</v>
      </c>
      <c r="E335" s="119">
        <v>156.39400000000001</v>
      </c>
      <c r="F335" s="507" t="s">
        <v>112</v>
      </c>
      <c r="G335" s="508">
        <v>50</v>
      </c>
      <c r="H335" s="615"/>
      <c r="I335" s="3"/>
    </row>
    <row r="336" spans="1:9" ht="15" customHeight="1" x14ac:dyDescent="0.3">
      <c r="A336" s="119" t="s">
        <v>41</v>
      </c>
      <c r="B336" s="119">
        <v>0</v>
      </c>
      <c r="C336" s="119">
        <v>0</v>
      </c>
      <c r="D336" s="119">
        <v>14.97</v>
      </c>
      <c r="E336" s="119">
        <v>59.88</v>
      </c>
      <c r="F336" s="507" t="s">
        <v>42</v>
      </c>
      <c r="G336" s="508" t="s">
        <v>43</v>
      </c>
      <c r="H336" s="615"/>
      <c r="I336" s="3"/>
    </row>
    <row r="337" spans="1:9" ht="15" customHeight="1" x14ac:dyDescent="0.3">
      <c r="A337" s="119" t="s">
        <v>21</v>
      </c>
      <c r="B337" s="119">
        <v>1.5</v>
      </c>
      <c r="C337" s="119">
        <v>0.57999999999999996</v>
      </c>
      <c r="D337" s="119">
        <v>10.28</v>
      </c>
      <c r="E337" s="119">
        <v>52.34</v>
      </c>
      <c r="F337" s="507" t="s">
        <v>22</v>
      </c>
      <c r="G337" s="508">
        <v>20</v>
      </c>
      <c r="H337" s="615"/>
      <c r="I337" s="3"/>
    </row>
    <row r="338" spans="1:9" ht="15" customHeight="1" x14ac:dyDescent="0.3">
      <c r="A338" s="119" t="s">
        <v>21</v>
      </c>
      <c r="B338" s="119">
        <v>1.925</v>
      </c>
      <c r="C338" s="119">
        <v>0.35</v>
      </c>
      <c r="D338" s="119">
        <v>9.4250000000000007</v>
      </c>
      <c r="E338" s="119">
        <v>48.55</v>
      </c>
      <c r="F338" s="507" t="s">
        <v>34</v>
      </c>
      <c r="G338" s="508">
        <v>25</v>
      </c>
      <c r="H338" s="615"/>
      <c r="I338" s="3"/>
    </row>
    <row r="339" spans="1:9" ht="15" customHeight="1" x14ac:dyDescent="0.3">
      <c r="A339" s="115"/>
      <c r="B339" s="117">
        <v>24.189</v>
      </c>
      <c r="C339" s="117">
        <v>34.627000000000002</v>
      </c>
      <c r="D339" s="117">
        <v>111.82699999999998</v>
      </c>
      <c r="E339" s="117">
        <v>855.70699999999999</v>
      </c>
      <c r="F339" s="118" t="s">
        <v>7</v>
      </c>
      <c r="G339" s="116">
        <v>760</v>
      </c>
      <c r="H339" s="616"/>
      <c r="I339" s="3"/>
    </row>
    <row r="340" spans="1:9" ht="20.25" x14ac:dyDescent="0.3">
      <c r="A340" s="45"/>
      <c r="B340" s="592" t="s">
        <v>169</v>
      </c>
      <c r="C340" s="593"/>
      <c r="D340" s="593"/>
      <c r="E340" s="593"/>
      <c r="F340" s="593"/>
      <c r="G340" s="593"/>
      <c r="H340" s="593"/>
      <c r="I340" s="3"/>
    </row>
    <row r="341" spans="1:9" ht="15" customHeight="1" x14ac:dyDescent="0.3">
      <c r="A341" s="581" t="s">
        <v>9</v>
      </c>
      <c r="B341" s="609" t="s">
        <v>10</v>
      </c>
      <c r="C341" s="609"/>
      <c r="D341" s="609"/>
      <c r="E341" s="583" t="s">
        <v>11</v>
      </c>
      <c r="F341" s="605" t="s">
        <v>0</v>
      </c>
      <c r="G341" s="605" t="s">
        <v>1</v>
      </c>
      <c r="H341" s="605" t="s">
        <v>36</v>
      </c>
      <c r="I341" s="3"/>
    </row>
    <row r="342" spans="1:9" ht="15" customHeight="1" x14ac:dyDescent="0.3">
      <c r="A342" s="581"/>
      <c r="B342" s="506" t="s">
        <v>3</v>
      </c>
      <c r="C342" s="506" t="s">
        <v>4</v>
      </c>
      <c r="D342" s="506" t="s">
        <v>12</v>
      </c>
      <c r="E342" s="583"/>
      <c r="F342" s="605"/>
      <c r="G342" s="605"/>
      <c r="H342" s="605"/>
      <c r="I342" s="3"/>
    </row>
    <row r="343" spans="1:9" ht="15" customHeight="1" x14ac:dyDescent="0.3">
      <c r="A343" s="501" t="s">
        <v>63</v>
      </c>
      <c r="B343" s="501">
        <v>0.4</v>
      </c>
      <c r="C343" s="501">
        <v>0.4</v>
      </c>
      <c r="D343" s="501">
        <v>9.8000000000000007</v>
      </c>
      <c r="E343" s="501">
        <v>44.4</v>
      </c>
      <c r="F343" s="69" t="s">
        <v>64</v>
      </c>
      <c r="G343" s="85" t="s">
        <v>65</v>
      </c>
      <c r="H343" s="611" t="s">
        <v>123</v>
      </c>
      <c r="I343" s="3"/>
    </row>
    <row r="344" spans="1:9" ht="15" customHeight="1" x14ac:dyDescent="0.3">
      <c r="A344" s="501" t="s">
        <v>171</v>
      </c>
      <c r="B344" s="501">
        <v>3.6280000000000001</v>
      </c>
      <c r="C344" s="501">
        <v>7.9980000000000002</v>
      </c>
      <c r="D344" s="501">
        <v>35.44</v>
      </c>
      <c r="E344" s="501">
        <v>228.25399999999999</v>
      </c>
      <c r="F344" s="69" t="s">
        <v>172</v>
      </c>
      <c r="G344" s="85">
        <v>50</v>
      </c>
      <c r="H344" s="612"/>
      <c r="I344" s="3"/>
    </row>
    <row r="345" spans="1:9" ht="15" customHeight="1" x14ac:dyDescent="0.3">
      <c r="A345" s="501" t="s">
        <v>91</v>
      </c>
      <c r="B345" s="501">
        <v>0.10199999999999999</v>
      </c>
      <c r="C345" s="501">
        <v>4.2000000000000003E-2</v>
      </c>
      <c r="D345" s="501">
        <v>12.427</v>
      </c>
      <c r="E345" s="501">
        <v>50.494</v>
      </c>
      <c r="F345" s="69" t="s">
        <v>92</v>
      </c>
      <c r="G345" s="85">
        <v>200</v>
      </c>
      <c r="H345" s="612"/>
      <c r="I345" s="3"/>
    </row>
    <row r="346" spans="1:9" ht="15" customHeight="1" x14ac:dyDescent="0.3">
      <c r="A346" s="130"/>
      <c r="B346" s="510">
        <v>4.1300000000000008</v>
      </c>
      <c r="C346" s="510">
        <v>8.44</v>
      </c>
      <c r="D346" s="510">
        <v>57.666999999999994</v>
      </c>
      <c r="E346" s="510">
        <v>323.14800000000002</v>
      </c>
      <c r="F346" s="511" t="s">
        <v>7</v>
      </c>
      <c r="G346" s="509">
        <v>350</v>
      </c>
      <c r="H346" s="613"/>
      <c r="I346" s="3"/>
    </row>
    <row r="347" spans="1:9" ht="15" customHeight="1" x14ac:dyDescent="0.3">
      <c r="A347" s="93"/>
      <c r="B347" s="94"/>
      <c r="C347" s="94"/>
      <c r="D347" s="94"/>
      <c r="E347" s="94"/>
      <c r="F347" s="111"/>
      <c r="G347" s="110"/>
      <c r="H347" s="110"/>
      <c r="I347" s="3"/>
    </row>
    <row r="348" spans="1:9" ht="20.25" x14ac:dyDescent="0.3">
      <c r="A348" s="592"/>
      <c r="B348" s="594"/>
      <c r="C348" s="594"/>
      <c r="D348" s="594"/>
      <c r="E348" s="594"/>
      <c r="F348" s="594"/>
      <c r="G348" s="594"/>
      <c r="H348" s="30"/>
      <c r="I348" s="3"/>
    </row>
    <row r="349" spans="1:9" x14ac:dyDescent="0.25">
      <c r="A349" s="602"/>
      <c r="B349" s="589"/>
      <c r="C349" s="589"/>
      <c r="D349" s="589"/>
      <c r="E349" s="589"/>
      <c r="F349" s="33"/>
      <c r="G349" s="603"/>
      <c r="H349" s="590"/>
      <c r="I349" s="590"/>
    </row>
    <row r="350" spans="1:9" x14ac:dyDescent="0.25">
      <c r="A350" s="64"/>
      <c r="B350" s="37" t="s">
        <v>68</v>
      </c>
      <c r="C350" s="37"/>
      <c r="D350" s="38"/>
      <c r="E350" s="38"/>
      <c r="F350" s="39" t="s">
        <v>184</v>
      </c>
      <c r="G350" s="590"/>
      <c r="H350" s="590"/>
      <c r="I350" s="590"/>
    </row>
    <row r="351" spans="1:9" x14ac:dyDescent="0.25">
      <c r="A351" s="588" t="s">
        <v>69</v>
      </c>
      <c r="B351" s="604"/>
      <c r="C351" s="604"/>
      <c r="D351" s="604"/>
      <c r="E351" s="604"/>
      <c r="F351" s="604"/>
      <c r="G351" s="590"/>
      <c r="H351" s="590"/>
      <c r="I351" s="590"/>
    </row>
    <row r="352" spans="1:9" x14ac:dyDescent="0.25">
      <c r="A352" s="588" t="s">
        <v>70</v>
      </c>
      <c r="B352" s="589"/>
      <c r="C352" s="589"/>
      <c r="D352" s="589"/>
      <c r="E352" s="589"/>
      <c r="F352" s="589"/>
      <c r="G352" s="40"/>
      <c r="H352" s="40"/>
      <c r="I352" s="40"/>
    </row>
    <row r="353" spans="1:9" x14ac:dyDescent="0.25">
      <c r="A353" s="588"/>
      <c r="B353" s="590"/>
      <c r="C353" s="590"/>
      <c r="D353" s="590"/>
      <c r="E353" s="590"/>
      <c r="F353" s="590"/>
      <c r="G353" s="590"/>
      <c r="H353" s="590"/>
      <c r="I353" s="590"/>
    </row>
    <row r="354" spans="1:9" x14ac:dyDescent="0.25">
      <c r="A354" s="591" t="s">
        <v>8</v>
      </c>
      <c r="B354" s="591"/>
      <c r="C354" s="591"/>
      <c r="D354" s="591"/>
      <c r="E354" s="591"/>
      <c r="F354" s="591"/>
      <c r="G354" s="591"/>
      <c r="H354" s="591"/>
      <c r="I354" s="591"/>
    </row>
    <row r="355" spans="1:9" x14ac:dyDescent="0.25">
      <c r="A355" s="591"/>
      <c r="B355" s="591"/>
      <c r="C355" s="591"/>
      <c r="D355" s="591"/>
      <c r="E355" s="591"/>
      <c r="F355" s="591"/>
      <c r="G355" s="591"/>
      <c r="H355" s="591"/>
      <c r="I355" s="591"/>
    </row>
    <row r="356" spans="1:9" ht="15.75" x14ac:dyDescent="0.25">
      <c r="A356" s="14"/>
    </row>
    <row r="357" spans="1:9" ht="0.95" customHeight="1" x14ac:dyDescent="0.25"/>
    <row r="358" spans="1:9" ht="15.75" x14ac:dyDescent="0.25">
      <c r="A358" s="14" t="s">
        <v>182</v>
      </c>
    </row>
    <row r="359" spans="1:9" x14ac:dyDescent="0.25">
      <c r="B359" s="1"/>
      <c r="C359" s="1"/>
      <c r="D359" s="1"/>
      <c r="E359" s="1"/>
    </row>
    <row r="360" spans="1:9" ht="20.25" x14ac:dyDescent="0.3">
      <c r="A360" s="595" t="s">
        <v>185</v>
      </c>
      <c r="B360" s="595"/>
      <c r="C360" s="595"/>
      <c r="D360" s="595"/>
      <c r="E360" s="595"/>
      <c r="F360" s="595"/>
      <c r="G360" s="596">
        <v>46101</v>
      </c>
      <c r="H360" s="596"/>
      <c r="I360" s="3"/>
    </row>
    <row r="361" spans="1:9" ht="18" x14ac:dyDescent="0.25">
      <c r="A361" s="15"/>
      <c r="B361" s="579">
        <v>151.08000000000001</v>
      </c>
      <c r="C361" s="579"/>
      <c r="D361" s="22"/>
      <c r="E361" s="597" t="s">
        <v>54</v>
      </c>
      <c r="F361" s="597"/>
      <c r="G361" s="597"/>
      <c r="H361" s="597"/>
      <c r="I361" s="15"/>
    </row>
    <row r="362" spans="1:9" ht="15" customHeight="1" x14ac:dyDescent="0.3">
      <c r="A362" s="581" t="s">
        <v>9</v>
      </c>
      <c r="B362" s="582" t="s">
        <v>10</v>
      </c>
      <c r="C362" s="582"/>
      <c r="D362" s="582"/>
      <c r="E362" s="583" t="s">
        <v>23</v>
      </c>
      <c r="F362" s="584" t="s">
        <v>0</v>
      </c>
      <c r="G362" s="584" t="s">
        <v>1</v>
      </c>
      <c r="H362" s="585" t="s">
        <v>2</v>
      </c>
      <c r="I362" s="3"/>
    </row>
    <row r="363" spans="1:9" ht="15" customHeight="1" x14ac:dyDescent="0.3">
      <c r="A363" s="581"/>
      <c r="B363" s="504" t="s">
        <v>3</v>
      </c>
      <c r="C363" s="504" t="s">
        <v>4</v>
      </c>
      <c r="D363" s="504" t="s">
        <v>12</v>
      </c>
      <c r="E363" s="583"/>
      <c r="F363" s="584"/>
      <c r="G363" s="584"/>
      <c r="H363" s="585"/>
      <c r="I363" s="3"/>
    </row>
    <row r="364" spans="1:9" ht="15" customHeight="1" x14ac:dyDescent="0.3">
      <c r="A364" s="77" t="s">
        <v>113</v>
      </c>
      <c r="B364" s="78">
        <v>1.8720000000000001</v>
      </c>
      <c r="C364" s="78">
        <v>6.8339999999999996</v>
      </c>
      <c r="D364" s="78">
        <v>6.8369999999999997</v>
      </c>
      <c r="E364" s="78">
        <v>96.341999999999999</v>
      </c>
      <c r="F364" s="79" t="s">
        <v>114</v>
      </c>
      <c r="G364" s="80">
        <v>60</v>
      </c>
      <c r="H364" s="6">
        <v>18</v>
      </c>
      <c r="I364" s="3"/>
    </row>
    <row r="365" spans="1:9" ht="15" customHeight="1" x14ac:dyDescent="0.3">
      <c r="A365" s="77" t="s">
        <v>115</v>
      </c>
      <c r="B365" s="78">
        <v>2.9350000000000001</v>
      </c>
      <c r="C365" s="78">
        <v>4.883</v>
      </c>
      <c r="D365" s="78">
        <v>13.26</v>
      </c>
      <c r="E365" s="78">
        <v>108.727</v>
      </c>
      <c r="F365" s="79" t="s">
        <v>116</v>
      </c>
      <c r="G365" s="80">
        <v>200</v>
      </c>
      <c r="H365" s="6">
        <v>20</v>
      </c>
      <c r="I365" s="3"/>
    </row>
    <row r="366" spans="1:9" ht="15" customHeight="1" x14ac:dyDescent="0.3">
      <c r="A366" s="77" t="s">
        <v>74</v>
      </c>
      <c r="B366" s="78">
        <v>15.04</v>
      </c>
      <c r="C366" s="78">
        <v>18.265999999999998</v>
      </c>
      <c r="D366" s="78">
        <v>10.224</v>
      </c>
      <c r="E366" s="78">
        <v>265.45</v>
      </c>
      <c r="F366" s="79" t="s">
        <v>75</v>
      </c>
      <c r="G366" s="80" t="s">
        <v>29</v>
      </c>
      <c r="H366" s="6">
        <v>75</v>
      </c>
      <c r="I366" s="3"/>
    </row>
    <row r="367" spans="1:9" ht="15" customHeight="1" x14ac:dyDescent="0.3">
      <c r="A367" s="77" t="s">
        <v>50</v>
      </c>
      <c r="B367" s="78">
        <v>3.8340000000000001</v>
      </c>
      <c r="C367" s="78">
        <v>5.4340000000000002</v>
      </c>
      <c r="D367" s="78">
        <v>40.048000000000002</v>
      </c>
      <c r="E367" s="78">
        <v>224.434</v>
      </c>
      <c r="F367" s="79" t="s">
        <v>51</v>
      </c>
      <c r="G367" s="80">
        <v>150</v>
      </c>
      <c r="H367" s="6">
        <v>20</v>
      </c>
      <c r="I367" s="3"/>
    </row>
    <row r="368" spans="1:9" ht="15" customHeight="1" x14ac:dyDescent="0.3">
      <c r="A368" s="77" t="s">
        <v>95</v>
      </c>
      <c r="B368" s="78">
        <v>0</v>
      </c>
      <c r="C368" s="78">
        <v>0</v>
      </c>
      <c r="D368" s="78">
        <v>9.6999999999999993</v>
      </c>
      <c r="E368" s="78">
        <v>38.799999999999997</v>
      </c>
      <c r="F368" s="79" t="s">
        <v>96</v>
      </c>
      <c r="G368" s="80" t="s">
        <v>97</v>
      </c>
      <c r="H368" s="6">
        <v>14</v>
      </c>
      <c r="I368" s="3"/>
    </row>
    <row r="369" spans="1:9" ht="15" customHeight="1" x14ac:dyDescent="0.3">
      <c r="A369" s="77" t="s">
        <v>21</v>
      </c>
      <c r="B369" s="78">
        <v>1.5</v>
      </c>
      <c r="C369" s="78">
        <v>0.57999999999999996</v>
      </c>
      <c r="D369" s="78">
        <v>10.28</v>
      </c>
      <c r="E369" s="78">
        <v>52.34</v>
      </c>
      <c r="F369" s="79" t="s">
        <v>22</v>
      </c>
      <c r="G369" s="80">
        <v>20</v>
      </c>
      <c r="H369" s="6">
        <v>3</v>
      </c>
      <c r="I369" s="3"/>
    </row>
    <row r="370" spans="1:9" ht="15" customHeight="1" x14ac:dyDescent="0.3">
      <c r="A370" s="77" t="s">
        <v>21</v>
      </c>
      <c r="B370" s="78">
        <v>1.925</v>
      </c>
      <c r="C370" s="78">
        <v>0.35</v>
      </c>
      <c r="D370" s="78">
        <v>9.4250000000000007</v>
      </c>
      <c r="E370" s="78">
        <v>48.55</v>
      </c>
      <c r="F370" s="79" t="s">
        <v>34</v>
      </c>
      <c r="G370" s="80">
        <v>25</v>
      </c>
      <c r="H370" s="6">
        <v>1.08</v>
      </c>
      <c r="I370" s="3"/>
    </row>
    <row r="371" spans="1:9" ht="15" customHeight="1" x14ac:dyDescent="0.3">
      <c r="A371" s="81"/>
      <c r="B371" s="82">
        <v>25.983000000000001</v>
      </c>
      <c r="C371" s="82">
        <v>29.570999999999998</v>
      </c>
      <c r="D371" s="82">
        <v>99.905000000000001</v>
      </c>
      <c r="E371" s="82">
        <v>769.69099999999992</v>
      </c>
      <c r="F371" s="83" t="s">
        <v>7</v>
      </c>
      <c r="G371" s="84"/>
      <c r="H371" s="26">
        <v>151.08000000000001</v>
      </c>
      <c r="I371" s="3"/>
    </row>
    <row r="372" spans="1:9" ht="20.25" x14ac:dyDescent="0.3">
      <c r="A372" s="93"/>
      <c r="B372" s="94"/>
      <c r="C372" s="94"/>
      <c r="D372" s="94"/>
      <c r="E372" s="94"/>
      <c r="F372" s="95"/>
      <c r="G372" s="96"/>
      <c r="H372" s="97"/>
      <c r="I372" s="3"/>
    </row>
    <row r="373" spans="1:9" ht="18" x14ac:dyDescent="0.25">
      <c r="A373" s="16"/>
      <c r="B373" s="586">
        <v>176.93</v>
      </c>
      <c r="C373" s="586"/>
      <c r="D373" s="586"/>
      <c r="E373" s="587" t="s">
        <v>57</v>
      </c>
      <c r="F373" s="587"/>
      <c r="G373" s="587"/>
      <c r="H373" s="587"/>
      <c r="I373" s="16"/>
    </row>
    <row r="374" spans="1:9" ht="15" customHeight="1" x14ac:dyDescent="0.3">
      <c r="A374" s="581" t="s">
        <v>9</v>
      </c>
      <c r="B374" s="582" t="s">
        <v>10</v>
      </c>
      <c r="C374" s="582"/>
      <c r="D374" s="582"/>
      <c r="E374" s="583" t="s">
        <v>23</v>
      </c>
      <c r="F374" s="584" t="s">
        <v>0</v>
      </c>
      <c r="G374" s="584" t="s">
        <v>1</v>
      </c>
      <c r="H374" s="585" t="s">
        <v>2</v>
      </c>
      <c r="I374" s="3"/>
    </row>
    <row r="375" spans="1:9" ht="15" customHeight="1" x14ac:dyDescent="0.3">
      <c r="A375" s="581"/>
      <c r="B375" s="504" t="s">
        <v>3</v>
      </c>
      <c r="C375" s="504" t="s">
        <v>4</v>
      </c>
      <c r="D375" s="504" t="s">
        <v>12</v>
      </c>
      <c r="E375" s="583"/>
      <c r="F375" s="584"/>
      <c r="G375" s="584"/>
      <c r="H375" s="585"/>
      <c r="I375" s="3"/>
    </row>
    <row r="376" spans="1:9" ht="15" customHeight="1" x14ac:dyDescent="0.3">
      <c r="A376" s="77" t="s">
        <v>113</v>
      </c>
      <c r="B376" s="78">
        <v>3.12</v>
      </c>
      <c r="C376" s="78">
        <v>11.39</v>
      </c>
      <c r="D376" s="78">
        <v>11.395</v>
      </c>
      <c r="E376" s="78">
        <v>160.57</v>
      </c>
      <c r="F376" s="79" t="s">
        <v>114</v>
      </c>
      <c r="G376" s="80">
        <v>100</v>
      </c>
      <c r="H376" s="6">
        <v>20</v>
      </c>
      <c r="I376" s="3"/>
    </row>
    <row r="377" spans="1:9" ht="15" customHeight="1" x14ac:dyDescent="0.3">
      <c r="A377" s="77" t="s">
        <v>115</v>
      </c>
      <c r="B377" s="78">
        <v>3.669</v>
      </c>
      <c r="C377" s="78">
        <v>6.1020000000000003</v>
      </c>
      <c r="D377" s="78">
        <v>16.577999999999999</v>
      </c>
      <c r="E377" s="78">
        <v>135.90600000000001</v>
      </c>
      <c r="F377" s="79" t="s">
        <v>116</v>
      </c>
      <c r="G377" s="80">
        <v>250</v>
      </c>
      <c r="H377" s="6">
        <v>30</v>
      </c>
      <c r="I377" s="3"/>
    </row>
    <row r="378" spans="1:9" ht="15" customHeight="1" x14ac:dyDescent="0.3">
      <c r="A378" s="77" t="s">
        <v>74</v>
      </c>
      <c r="B378" s="78">
        <v>17.452999999999999</v>
      </c>
      <c r="C378" s="78">
        <v>21.056999999999999</v>
      </c>
      <c r="D378" s="78">
        <v>11.523</v>
      </c>
      <c r="E378" s="78">
        <v>305.41699999999997</v>
      </c>
      <c r="F378" s="79" t="s">
        <v>75</v>
      </c>
      <c r="G378" s="80" t="s">
        <v>56</v>
      </c>
      <c r="H378" s="6">
        <v>83.5</v>
      </c>
      <c r="I378" s="3"/>
    </row>
    <row r="379" spans="1:9" ht="15" customHeight="1" x14ac:dyDescent="0.3">
      <c r="A379" s="77" t="s">
        <v>50</v>
      </c>
      <c r="B379" s="78">
        <v>4.601</v>
      </c>
      <c r="C379" s="78">
        <v>6.5209999999999999</v>
      </c>
      <c r="D379" s="78">
        <v>48.057000000000002</v>
      </c>
      <c r="E379" s="78">
        <v>269.32100000000003</v>
      </c>
      <c r="F379" s="79" t="s">
        <v>51</v>
      </c>
      <c r="G379" s="80">
        <v>180</v>
      </c>
      <c r="H379" s="6">
        <v>25.35</v>
      </c>
      <c r="I379" s="3"/>
    </row>
    <row r="380" spans="1:9" ht="15" customHeight="1" x14ac:dyDescent="0.3">
      <c r="A380" s="77" t="s">
        <v>95</v>
      </c>
      <c r="B380" s="78">
        <v>0</v>
      </c>
      <c r="C380" s="78">
        <v>0</v>
      </c>
      <c r="D380" s="78">
        <v>9.6999999999999993</v>
      </c>
      <c r="E380" s="78">
        <v>38.799999999999997</v>
      </c>
      <c r="F380" s="79" t="s">
        <v>96</v>
      </c>
      <c r="G380" s="80" t="s">
        <v>97</v>
      </c>
      <c r="H380" s="6">
        <v>14</v>
      </c>
      <c r="I380" s="3"/>
    </row>
    <row r="381" spans="1:9" ht="15" customHeight="1" x14ac:dyDescent="0.3">
      <c r="A381" s="77" t="s">
        <v>21</v>
      </c>
      <c r="B381" s="78">
        <v>1.5</v>
      </c>
      <c r="C381" s="78">
        <v>0.57999999999999996</v>
      </c>
      <c r="D381" s="78">
        <v>10.28</v>
      </c>
      <c r="E381" s="78">
        <v>52.34</v>
      </c>
      <c r="F381" s="79" t="s">
        <v>22</v>
      </c>
      <c r="G381" s="80">
        <v>20</v>
      </c>
      <c r="H381" s="6">
        <v>3</v>
      </c>
      <c r="I381" s="3"/>
    </row>
    <row r="382" spans="1:9" ht="15" customHeight="1" x14ac:dyDescent="0.3">
      <c r="A382" s="77" t="s">
        <v>21</v>
      </c>
      <c r="B382" s="78">
        <v>1.925</v>
      </c>
      <c r="C382" s="78">
        <v>0.35</v>
      </c>
      <c r="D382" s="78">
        <v>9.4250000000000007</v>
      </c>
      <c r="E382" s="78">
        <v>48.55</v>
      </c>
      <c r="F382" s="79" t="s">
        <v>34</v>
      </c>
      <c r="G382" s="80">
        <v>25</v>
      </c>
      <c r="H382" s="6">
        <v>1.08</v>
      </c>
      <c r="I382" s="3"/>
    </row>
    <row r="383" spans="1:9" ht="15" customHeight="1" x14ac:dyDescent="0.3">
      <c r="A383" s="81"/>
      <c r="B383" s="82">
        <v>30.395999999999997</v>
      </c>
      <c r="C383" s="82">
        <v>34.705999999999996</v>
      </c>
      <c r="D383" s="82">
        <v>117.17700000000001</v>
      </c>
      <c r="E383" s="82">
        <v>902.64599999999996</v>
      </c>
      <c r="F383" s="83" t="s">
        <v>7</v>
      </c>
      <c r="G383" s="84"/>
      <c r="H383" s="7">
        <f>SUM(H376:H382)</f>
        <v>176.93</v>
      </c>
      <c r="I383" s="3"/>
    </row>
    <row r="384" spans="1:9" ht="20.25" x14ac:dyDescent="0.3">
      <c r="A384" s="93"/>
      <c r="B384" s="94"/>
      <c r="C384" s="94"/>
      <c r="D384" s="94"/>
      <c r="E384" s="94"/>
      <c r="F384" s="95"/>
      <c r="G384" s="96"/>
      <c r="H384" s="8"/>
      <c r="I384" s="3"/>
    </row>
    <row r="385" spans="1:9" ht="18" x14ac:dyDescent="0.25">
      <c r="A385" s="4"/>
      <c r="B385" s="606">
        <v>259</v>
      </c>
      <c r="C385" s="606"/>
      <c r="D385" s="4"/>
      <c r="E385" s="610" t="s">
        <v>35</v>
      </c>
      <c r="F385" s="610"/>
      <c r="G385" s="610"/>
      <c r="H385" s="610"/>
      <c r="I385" s="4"/>
    </row>
    <row r="386" spans="1:9" ht="15" customHeight="1" x14ac:dyDescent="0.3">
      <c r="A386" s="608" t="s">
        <v>9</v>
      </c>
      <c r="B386" s="582" t="s">
        <v>10</v>
      </c>
      <c r="C386" s="582"/>
      <c r="D386" s="582"/>
      <c r="E386" s="583" t="s">
        <v>11</v>
      </c>
      <c r="F386" s="605" t="s">
        <v>0</v>
      </c>
      <c r="G386" s="605" t="s">
        <v>1</v>
      </c>
      <c r="H386" s="585" t="s">
        <v>2</v>
      </c>
      <c r="I386" s="3"/>
    </row>
    <row r="387" spans="1:9" ht="15" customHeight="1" x14ac:dyDescent="0.3">
      <c r="A387" s="608"/>
      <c r="B387" s="504" t="s">
        <v>3</v>
      </c>
      <c r="C387" s="504" t="s">
        <v>4</v>
      </c>
      <c r="D387" s="504" t="s">
        <v>12</v>
      </c>
      <c r="E387" s="583"/>
      <c r="F387" s="605"/>
      <c r="G387" s="605"/>
      <c r="H387" s="585"/>
      <c r="I387" s="3"/>
    </row>
    <row r="388" spans="1:9" ht="15" customHeight="1" x14ac:dyDescent="0.3">
      <c r="A388" s="501" t="s">
        <v>63</v>
      </c>
      <c r="B388" s="462">
        <v>0.4</v>
      </c>
      <c r="C388" s="462">
        <v>0.4</v>
      </c>
      <c r="D388" s="462">
        <v>9.8000000000000007</v>
      </c>
      <c r="E388" s="462">
        <v>44.4</v>
      </c>
      <c r="F388" s="69" t="s">
        <v>64</v>
      </c>
      <c r="G388" s="85" t="s">
        <v>65</v>
      </c>
      <c r="H388" s="6">
        <v>30</v>
      </c>
      <c r="I388" s="3"/>
    </row>
    <row r="389" spans="1:9" ht="15" customHeight="1" x14ac:dyDescent="0.3">
      <c r="A389" s="501" t="s">
        <v>117</v>
      </c>
      <c r="B389" s="462">
        <v>21.183</v>
      </c>
      <c r="C389" s="462">
        <v>13.973000000000001</v>
      </c>
      <c r="D389" s="462">
        <v>29.411999999999999</v>
      </c>
      <c r="E389" s="462">
        <v>328.137</v>
      </c>
      <c r="F389" s="69" t="s">
        <v>118</v>
      </c>
      <c r="G389" s="85" t="s">
        <v>119</v>
      </c>
      <c r="H389" s="6">
        <f>47.93+3.84+3.99+4.16</f>
        <v>59.92</v>
      </c>
      <c r="I389" s="3"/>
    </row>
    <row r="390" spans="1:9" ht="15" customHeight="1" x14ac:dyDescent="0.3">
      <c r="A390" s="501" t="s">
        <v>41</v>
      </c>
      <c r="B390" s="462">
        <v>0</v>
      </c>
      <c r="C390" s="462">
        <v>0</v>
      </c>
      <c r="D390" s="462">
        <v>14.97</v>
      </c>
      <c r="E390" s="462">
        <v>59.88</v>
      </c>
      <c r="F390" s="69" t="s">
        <v>42</v>
      </c>
      <c r="G390" s="85" t="s">
        <v>43</v>
      </c>
      <c r="H390" s="6">
        <v>15</v>
      </c>
      <c r="I390" s="3"/>
    </row>
    <row r="391" spans="1:9" ht="15" customHeight="1" x14ac:dyDescent="0.3">
      <c r="A391" s="501" t="s">
        <v>21</v>
      </c>
      <c r="B391" s="462">
        <v>2.625</v>
      </c>
      <c r="C391" s="462">
        <v>1.0149999999999999</v>
      </c>
      <c r="D391" s="462">
        <v>17.989999999999998</v>
      </c>
      <c r="E391" s="462">
        <v>91.594999999999999</v>
      </c>
      <c r="F391" s="69" t="s">
        <v>22</v>
      </c>
      <c r="G391" s="85">
        <v>35</v>
      </c>
      <c r="H391" s="6">
        <v>3</v>
      </c>
      <c r="I391" s="3"/>
    </row>
    <row r="392" spans="1:9" ht="15" customHeight="1" x14ac:dyDescent="0.3">
      <c r="A392" s="86"/>
      <c r="B392" s="504">
        <v>24.207999999999998</v>
      </c>
      <c r="C392" s="504">
        <v>15.388000000000002</v>
      </c>
      <c r="D392" s="504">
        <v>72.171999999999997</v>
      </c>
      <c r="E392" s="504">
        <v>524.01199999999994</v>
      </c>
      <c r="F392" s="89" t="s">
        <v>7</v>
      </c>
      <c r="G392" s="90"/>
      <c r="H392" s="5"/>
      <c r="I392" s="3"/>
    </row>
    <row r="393" spans="1:9" ht="15" customHeight="1" x14ac:dyDescent="0.3">
      <c r="A393" s="423" t="s">
        <v>113</v>
      </c>
      <c r="B393" s="422">
        <v>1.8720000000000001</v>
      </c>
      <c r="C393" s="422">
        <v>6.8339999999999996</v>
      </c>
      <c r="D393" s="422">
        <v>6.8369999999999997</v>
      </c>
      <c r="E393" s="422">
        <v>96.341999999999999</v>
      </c>
      <c r="F393" s="69" t="s">
        <v>114</v>
      </c>
      <c r="G393" s="87">
        <v>60</v>
      </c>
      <c r="H393" s="6">
        <v>18</v>
      </c>
      <c r="I393" s="3"/>
    </row>
    <row r="394" spans="1:9" ht="15" customHeight="1" x14ac:dyDescent="0.3">
      <c r="A394" s="501" t="s">
        <v>115</v>
      </c>
      <c r="B394" s="462">
        <v>2.9350000000000001</v>
      </c>
      <c r="C394" s="462">
        <v>4.883</v>
      </c>
      <c r="D394" s="462">
        <v>13.26</v>
      </c>
      <c r="E394" s="462">
        <v>108.727</v>
      </c>
      <c r="F394" s="69" t="s">
        <v>116</v>
      </c>
      <c r="G394" s="85">
        <v>200</v>
      </c>
      <c r="H394" s="6">
        <v>20</v>
      </c>
      <c r="I394" s="3"/>
    </row>
    <row r="395" spans="1:9" ht="15" customHeight="1" x14ac:dyDescent="0.3">
      <c r="A395" s="501" t="s">
        <v>74</v>
      </c>
      <c r="B395" s="462">
        <v>15.04</v>
      </c>
      <c r="C395" s="462">
        <v>18.265999999999998</v>
      </c>
      <c r="D395" s="462">
        <v>10.224</v>
      </c>
      <c r="E395" s="462">
        <v>265.45</v>
      </c>
      <c r="F395" s="69" t="s">
        <v>75</v>
      </c>
      <c r="G395" s="85" t="s">
        <v>29</v>
      </c>
      <c r="H395" s="6">
        <v>75</v>
      </c>
      <c r="I395" s="3"/>
    </row>
    <row r="396" spans="1:9" ht="15" customHeight="1" x14ac:dyDescent="0.3">
      <c r="A396" s="501" t="s">
        <v>50</v>
      </c>
      <c r="B396" s="462">
        <v>3.8340000000000001</v>
      </c>
      <c r="C396" s="462">
        <v>5.4340000000000002</v>
      </c>
      <c r="D396" s="462">
        <v>40.048000000000002</v>
      </c>
      <c r="E396" s="462">
        <v>224.434</v>
      </c>
      <c r="F396" s="69" t="s">
        <v>51</v>
      </c>
      <c r="G396" s="85">
        <v>150</v>
      </c>
      <c r="H396" s="6">
        <v>20</v>
      </c>
      <c r="I396" s="3"/>
    </row>
    <row r="397" spans="1:9" ht="15" customHeight="1" x14ac:dyDescent="0.3">
      <c r="A397" s="501" t="s">
        <v>95</v>
      </c>
      <c r="B397" s="462">
        <v>0</v>
      </c>
      <c r="C397" s="462">
        <v>0</v>
      </c>
      <c r="D397" s="462">
        <v>9.6999999999999993</v>
      </c>
      <c r="E397" s="462">
        <v>38.799999999999997</v>
      </c>
      <c r="F397" s="69" t="s">
        <v>96</v>
      </c>
      <c r="G397" s="85" t="s">
        <v>97</v>
      </c>
      <c r="H397" s="6">
        <v>14</v>
      </c>
      <c r="I397" s="3"/>
    </row>
    <row r="398" spans="1:9" ht="15" customHeight="1" x14ac:dyDescent="0.3">
      <c r="A398" s="501" t="s">
        <v>21</v>
      </c>
      <c r="B398" s="462">
        <v>1.5</v>
      </c>
      <c r="C398" s="462">
        <v>0.57999999999999996</v>
      </c>
      <c r="D398" s="462">
        <v>10.28</v>
      </c>
      <c r="E398" s="462">
        <v>52.34</v>
      </c>
      <c r="F398" s="69" t="s">
        <v>22</v>
      </c>
      <c r="G398" s="85">
        <v>20</v>
      </c>
      <c r="H398" s="6">
        <v>3</v>
      </c>
      <c r="I398" s="3"/>
    </row>
    <row r="399" spans="1:9" ht="15" customHeight="1" x14ac:dyDescent="0.3">
      <c r="A399" s="501" t="s">
        <v>21</v>
      </c>
      <c r="B399" s="462">
        <v>1.925</v>
      </c>
      <c r="C399" s="462">
        <v>0.35</v>
      </c>
      <c r="D399" s="462">
        <v>9.4250000000000007</v>
      </c>
      <c r="E399" s="462">
        <v>48.55</v>
      </c>
      <c r="F399" s="69" t="s">
        <v>34</v>
      </c>
      <c r="G399" s="85">
        <v>25</v>
      </c>
      <c r="H399" s="6">
        <v>1.08</v>
      </c>
      <c r="I399" s="3"/>
    </row>
    <row r="400" spans="1:9" ht="15" customHeight="1" x14ac:dyDescent="0.3">
      <c r="A400" s="88"/>
      <c r="B400" s="504">
        <v>25.983000000000001</v>
      </c>
      <c r="C400" s="504">
        <v>29.570999999999998</v>
      </c>
      <c r="D400" s="504">
        <v>99.905000000000001</v>
      </c>
      <c r="E400" s="504">
        <v>769.69099999999992</v>
      </c>
      <c r="F400" s="89" t="s">
        <v>7</v>
      </c>
      <c r="G400" s="90"/>
      <c r="H400" s="7">
        <v>259</v>
      </c>
      <c r="I400" s="3"/>
    </row>
    <row r="401" spans="1:9" ht="20.25" x14ac:dyDescent="0.3">
      <c r="A401" s="54"/>
      <c r="B401" s="56"/>
      <c r="C401" s="56"/>
      <c r="D401" s="56"/>
      <c r="E401" s="56"/>
      <c r="F401" s="62"/>
      <c r="G401" s="58"/>
      <c r="H401" s="7"/>
      <c r="I401" s="3"/>
    </row>
    <row r="402" spans="1:9" ht="20.25" x14ac:dyDescent="0.3">
      <c r="A402" s="4"/>
      <c r="B402" s="606">
        <v>303.32</v>
      </c>
      <c r="C402" s="606"/>
      <c r="D402" s="4"/>
      <c r="E402" s="607" t="s">
        <v>58</v>
      </c>
      <c r="F402" s="607"/>
      <c r="G402" s="607"/>
      <c r="H402" s="607"/>
      <c r="I402" s="3"/>
    </row>
    <row r="403" spans="1:9" ht="15" customHeight="1" x14ac:dyDescent="0.3">
      <c r="A403" s="608" t="s">
        <v>9</v>
      </c>
      <c r="B403" s="582" t="s">
        <v>10</v>
      </c>
      <c r="C403" s="582"/>
      <c r="D403" s="582"/>
      <c r="E403" s="583" t="s">
        <v>11</v>
      </c>
      <c r="F403" s="605" t="s">
        <v>0</v>
      </c>
      <c r="G403" s="605" t="s">
        <v>1</v>
      </c>
      <c r="H403" s="585" t="s">
        <v>2</v>
      </c>
      <c r="I403" s="3"/>
    </row>
    <row r="404" spans="1:9" ht="15" customHeight="1" x14ac:dyDescent="0.3">
      <c r="A404" s="608"/>
      <c r="B404" s="504" t="s">
        <v>3</v>
      </c>
      <c r="C404" s="504" t="s">
        <v>4</v>
      </c>
      <c r="D404" s="504" t="s">
        <v>12</v>
      </c>
      <c r="E404" s="583"/>
      <c r="F404" s="605"/>
      <c r="G404" s="605"/>
      <c r="H404" s="585"/>
      <c r="I404" s="3"/>
    </row>
    <row r="405" spans="1:9" ht="15" customHeight="1" x14ac:dyDescent="0.3">
      <c r="A405" s="501" t="s">
        <v>63</v>
      </c>
      <c r="B405" s="462">
        <v>0.4</v>
      </c>
      <c r="C405" s="462">
        <v>0.4</v>
      </c>
      <c r="D405" s="462">
        <v>9.8000000000000007</v>
      </c>
      <c r="E405" s="462">
        <v>44.4</v>
      </c>
      <c r="F405" s="69" t="s">
        <v>64</v>
      </c>
      <c r="G405" s="85" t="s">
        <v>65</v>
      </c>
      <c r="H405" s="6">
        <v>30</v>
      </c>
      <c r="I405" s="3"/>
    </row>
    <row r="406" spans="1:9" ht="15" customHeight="1" x14ac:dyDescent="0.3">
      <c r="A406" s="501" t="s">
        <v>117</v>
      </c>
      <c r="B406" s="462">
        <v>27.178999999999998</v>
      </c>
      <c r="C406" s="462">
        <v>18.506</v>
      </c>
      <c r="D406" s="462">
        <v>44.738</v>
      </c>
      <c r="E406" s="462">
        <v>454.22199999999998</v>
      </c>
      <c r="F406" s="69" t="s">
        <v>118</v>
      </c>
      <c r="G406" s="85" t="s">
        <v>120</v>
      </c>
      <c r="H406" s="6">
        <v>71.06</v>
      </c>
      <c r="I406" s="3"/>
    </row>
    <row r="407" spans="1:9" ht="15" customHeight="1" x14ac:dyDescent="0.3">
      <c r="A407" s="501" t="s">
        <v>41</v>
      </c>
      <c r="B407" s="462">
        <v>0</v>
      </c>
      <c r="C407" s="462">
        <v>0</v>
      </c>
      <c r="D407" s="462">
        <v>14.97</v>
      </c>
      <c r="E407" s="462">
        <v>59.88</v>
      </c>
      <c r="F407" s="69" t="s">
        <v>42</v>
      </c>
      <c r="G407" s="85" t="s">
        <v>43</v>
      </c>
      <c r="H407" s="6">
        <v>15</v>
      </c>
      <c r="I407" s="3"/>
    </row>
    <row r="408" spans="1:9" ht="15" customHeight="1" x14ac:dyDescent="0.3">
      <c r="A408" s="501" t="s">
        <v>21</v>
      </c>
      <c r="B408" s="462">
        <v>2.625</v>
      </c>
      <c r="C408" s="462">
        <v>1.0149999999999999</v>
      </c>
      <c r="D408" s="462">
        <v>17.989999999999998</v>
      </c>
      <c r="E408" s="462">
        <v>91.594999999999999</v>
      </c>
      <c r="F408" s="69" t="s">
        <v>22</v>
      </c>
      <c r="G408" s="85">
        <v>35</v>
      </c>
      <c r="H408" s="6">
        <v>3</v>
      </c>
      <c r="I408" s="3"/>
    </row>
    <row r="409" spans="1:9" ht="15" customHeight="1" x14ac:dyDescent="0.3">
      <c r="A409" s="92"/>
      <c r="B409" s="504">
        <v>30.203999999999997</v>
      </c>
      <c r="C409" s="504">
        <v>19.920999999999999</v>
      </c>
      <c r="D409" s="504">
        <v>87.49799999999999</v>
      </c>
      <c r="E409" s="504">
        <v>650.09699999999998</v>
      </c>
      <c r="F409" s="89" t="s">
        <v>7</v>
      </c>
      <c r="G409" s="90"/>
      <c r="H409" s="6"/>
      <c r="I409" s="3"/>
    </row>
    <row r="410" spans="1:9" ht="15" customHeight="1" x14ac:dyDescent="0.3">
      <c r="A410" s="423" t="s">
        <v>113</v>
      </c>
      <c r="B410" s="422">
        <v>3.12</v>
      </c>
      <c r="C410" s="422">
        <v>11.39</v>
      </c>
      <c r="D410" s="422">
        <v>11.395</v>
      </c>
      <c r="E410" s="422">
        <v>160.57</v>
      </c>
      <c r="F410" s="69" t="s">
        <v>114</v>
      </c>
      <c r="G410" s="87">
        <v>100</v>
      </c>
      <c r="H410" s="6">
        <v>25</v>
      </c>
      <c r="I410" s="3"/>
    </row>
    <row r="411" spans="1:9" ht="15" customHeight="1" x14ac:dyDescent="0.3">
      <c r="A411" s="501" t="s">
        <v>115</v>
      </c>
      <c r="B411" s="462">
        <v>3.669</v>
      </c>
      <c r="C411" s="462">
        <v>6.1020000000000003</v>
      </c>
      <c r="D411" s="462">
        <v>16.577999999999999</v>
      </c>
      <c r="E411" s="462">
        <v>135.90600000000001</v>
      </c>
      <c r="F411" s="69" t="s">
        <v>116</v>
      </c>
      <c r="G411" s="85">
        <v>250</v>
      </c>
      <c r="H411" s="6">
        <v>32.33</v>
      </c>
      <c r="I411" s="3"/>
    </row>
    <row r="412" spans="1:9" ht="15" customHeight="1" x14ac:dyDescent="0.3">
      <c r="A412" s="501" t="s">
        <v>74</v>
      </c>
      <c r="B412" s="462">
        <v>17.452999999999999</v>
      </c>
      <c r="C412" s="462">
        <v>21.056999999999999</v>
      </c>
      <c r="D412" s="462">
        <v>11.523</v>
      </c>
      <c r="E412" s="462">
        <v>305.41699999999997</v>
      </c>
      <c r="F412" s="69" t="s">
        <v>75</v>
      </c>
      <c r="G412" s="85" t="s">
        <v>56</v>
      </c>
      <c r="H412" s="6">
        <v>83.5</v>
      </c>
      <c r="I412" s="3"/>
    </row>
    <row r="413" spans="1:9" ht="15" customHeight="1" x14ac:dyDescent="0.3">
      <c r="A413" s="501" t="s">
        <v>50</v>
      </c>
      <c r="B413" s="462">
        <v>4.601</v>
      </c>
      <c r="C413" s="462">
        <v>6.5209999999999999</v>
      </c>
      <c r="D413" s="462">
        <v>48.057000000000002</v>
      </c>
      <c r="E413" s="462">
        <v>269.32100000000003</v>
      </c>
      <c r="F413" s="69" t="s">
        <v>51</v>
      </c>
      <c r="G413" s="85">
        <v>180</v>
      </c>
      <c r="H413" s="6">
        <v>25.35</v>
      </c>
      <c r="I413" s="3"/>
    </row>
    <row r="414" spans="1:9" ht="15" customHeight="1" x14ac:dyDescent="0.3">
      <c r="A414" s="501" t="s">
        <v>95</v>
      </c>
      <c r="B414" s="462">
        <v>0</v>
      </c>
      <c r="C414" s="462">
        <v>0</v>
      </c>
      <c r="D414" s="462">
        <v>9.6999999999999993</v>
      </c>
      <c r="E414" s="462">
        <v>38.799999999999997</v>
      </c>
      <c r="F414" s="69" t="s">
        <v>96</v>
      </c>
      <c r="G414" s="85" t="s">
        <v>97</v>
      </c>
      <c r="H414" s="6">
        <v>14</v>
      </c>
      <c r="I414" s="3"/>
    </row>
    <row r="415" spans="1:9" ht="15" customHeight="1" x14ac:dyDescent="0.3">
      <c r="A415" s="501" t="s">
        <v>21</v>
      </c>
      <c r="B415" s="462">
        <v>1.5</v>
      </c>
      <c r="C415" s="462">
        <v>0.57999999999999996</v>
      </c>
      <c r="D415" s="462">
        <v>10.28</v>
      </c>
      <c r="E415" s="462">
        <v>52.34</v>
      </c>
      <c r="F415" s="69" t="s">
        <v>22</v>
      </c>
      <c r="G415" s="85">
        <v>20</v>
      </c>
      <c r="H415" s="6">
        <v>3</v>
      </c>
      <c r="I415" s="3"/>
    </row>
    <row r="416" spans="1:9" ht="15" customHeight="1" x14ac:dyDescent="0.3">
      <c r="A416" s="501" t="s">
        <v>21</v>
      </c>
      <c r="B416" s="462">
        <v>1.925</v>
      </c>
      <c r="C416" s="462">
        <v>0.35</v>
      </c>
      <c r="D416" s="462">
        <v>9.4250000000000007</v>
      </c>
      <c r="E416" s="462">
        <v>48.55</v>
      </c>
      <c r="F416" s="69" t="s">
        <v>34</v>
      </c>
      <c r="G416" s="85">
        <v>25</v>
      </c>
      <c r="H416" s="6">
        <v>1.08</v>
      </c>
      <c r="I416" s="3"/>
    </row>
    <row r="417" spans="1:9" ht="15" customHeight="1" x14ac:dyDescent="0.3">
      <c r="A417" s="88"/>
      <c r="B417" s="504">
        <v>30.395999999999997</v>
      </c>
      <c r="C417" s="504">
        <v>34.705999999999996</v>
      </c>
      <c r="D417" s="504">
        <v>117.17700000000001</v>
      </c>
      <c r="E417" s="504">
        <v>902.64599999999996</v>
      </c>
      <c r="F417" s="89" t="s">
        <v>7</v>
      </c>
      <c r="G417" s="90"/>
      <c r="H417" s="7">
        <v>303.32</v>
      </c>
      <c r="I417" s="3"/>
    </row>
    <row r="418" spans="1:9" ht="15" customHeight="1" x14ac:dyDescent="0.25">
      <c r="A418" s="619"/>
      <c r="B418" s="619"/>
      <c r="C418" s="619"/>
      <c r="D418" s="619"/>
      <c r="E418" s="619"/>
      <c r="F418" s="619"/>
      <c r="G418" s="619"/>
      <c r="H418" s="619"/>
      <c r="I418" s="619"/>
    </row>
    <row r="419" spans="1:9" ht="68.45" customHeight="1" x14ac:dyDescent="0.25">
      <c r="A419" s="619"/>
      <c r="B419" s="619"/>
      <c r="C419" s="619"/>
      <c r="D419" s="619"/>
      <c r="E419" s="619"/>
      <c r="F419" s="619"/>
      <c r="G419" s="619"/>
      <c r="H419" s="619"/>
      <c r="I419" s="619"/>
    </row>
    <row r="420" spans="1:9" ht="20.25" x14ac:dyDescent="0.3">
      <c r="A420" s="592" t="s">
        <v>59</v>
      </c>
      <c r="B420" s="593"/>
      <c r="C420" s="593"/>
      <c r="D420" s="593"/>
      <c r="E420" s="593"/>
      <c r="F420" s="593"/>
      <c r="G420" s="593"/>
      <c r="H420" s="27"/>
      <c r="I420" s="3"/>
    </row>
    <row r="421" spans="1:9" ht="15" customHeight="1" x14ac:dyDescent="0.3">
      <c r="A421" s="598" t="s">
        <v>9</v>
      </c>
      <c r="B421" s="599" t="s">
        <v>10</v>
      </c>
      <c r="C421" s="599"/>
      <c r="D421" s="599"/>
      <c r="E421" s="600" t="s">
        <v>11</v>
      </c>
      <c r="F421" s="601" t="s">
        <v>0</v>
      </c>
      <c r="G421" s="601" t="s">
        <v>1</v>
      </c>
      <c r="H421" s="601" t="s">
        <v>36</v>
      </c>
      <c r="I421" s="3"/>
    </row>
    <row r="422" spans="1:9" ht="15" customHeight="1" x14ac:dyDescent="0.3">
      <c r="A422" s="598"/>
      <c r="B422" s="505" t="s">
        <v>3</v>
      </c>
      <c r="C422" s="505" t="s">
        <v>4</v>
      </c>
      <c r="D422" s="505" t="s">
        <v>12</v>
      </c>
      <c r="E422" s="600"/>
      <c r="F422" s="601"/>
      <c r="G422" s="601"/>
      <c r="H422" s="601"/>
      <c r="I422" s="3"/>
    </row>
    <row r="423" spans="1:9" ht="15" customHeight="1" x14ac:dyDescent="0.3">
      <c r="A423" s="77" t="s">
        <v>115</v>
      </c>
      <c r="B423" s="77">
        <v>2.9350000000000001</v>
      </c>
      <c r="C423" s="77">
        <v>4.883</v>
      </c>
      <c r="D423" s="77">
        <v>13.26</v>
      </c>
      <c r="E423" s="77">
        <v>108.727</v>
      </c>
      <c r="F423" s="507" t="s">
        <v>116</v>
      </c>
      <c r="G423" s="508">
        <v>200</v>
      </c>
      <c r="H423" s="59"/>
      <c r="I423" s="3"/>
    </row>
    <row r="424" spans="1:9" ht="15" customHeight="1" x14ac:dyDescent="0.3">
      <c r="A424" s="77" t="s">
        <v>74</v>
      </c>
      <c r="B424" s="77">
        <v>15.04</v>
      </c>
      <c r="C424" s="77">
        <v>18.265999999999998</v>
      </c>
      <c r="D424" s="77">
        <v>10.224</v>
      </c>
      <c r="E424" s="77">
        <v>265.45</v>
      </c>
      <c r="F424" s="507" t="s">
        <v>75</v>
      </c>
      <c r="G424" s="508" t="s">
        <v>29</v>
      </c>
      <c r="H424" s="60"/>
      <c r="I424" s="3"/>
    </row>
    <row r="425" spans="1:9" ht="15" customHeight="1" x14ac:dyDescent="0.3">
      <c r="A425" s="77" t="s">
        <v>50</v>
      </c>
      <c r="B425" s="77">
        <v>3.8340000000000001</v>
      </c>
      <c r="C425" s="77">
        <v>5.4340000000000002</v>
      </c>
      <c r="D425" s="77">
        <v>40.048000000000002</v>
      </c>
      <c r="E425" s="77">
        <v>224.434</v>
      </c>
      <c r="F425" s="507" t="s">
        <v>51</v>
      </c>
      <c r="G425" s="508">
        <v>150</v>
      </c>
      <c r="H425" s="60"/>
      <c r="I425" s="3"/>
    </row>
    <row r="426" spans="1:9" ht="15" customHeight="1" x14ac:dyDescent="0.3">
      <c r="A426" s="77" t="s">
        <v>66</v>
      </c>
      <c r="B426" s="77">
        <v>5.1920000000000002</v>
      </c>
      <c r="C426" s="77">
        <v>4.3940000000000001</v>
      </c>
      <c r="D426" s="77">
        <v>31.201000000000001</v>
      </c>
      <c r="E426" s="77">
        <v>185.11799999999999</v>
      </c>
      <c r="F426" s="507" t="s">
        <v>67</v>
      </c>
      <c r="G426" s="508">
        <v>75</v>
      </c>
      <c r="H426" s="61" t="s">
        <v>62</v>
      </c>
      <c r="I426" s="3"/>
    </row>
    <row r="427" spans="1:9" ht="15" customHeight="1" x14ac:dyDescent="0.3">
      <c r="A427" s="77" t="s">
        <v>18</v>
      </c>
      <c r="B427" s="77">
        <v>6.3E-2</v>
      </c>
      <c r="C427" s="77">
        <v>7.0000000000000001E-3</v>
      </c>
      <c r="D427" s="77">
        <v>15.18</v>
      </c>
      <c r="E427" s="77">
        <v>61.034999999999997</v>
      </c>
      <c r="F427" s="507" t="s">
        <v>19</v>
      </c>
      <c r="G427" s="508" t="s">
        <v>20</v>
      </c>
      <c r="H427" s="60"/>
      <c r="I427" s="3"/>
    </row>
    <row r="428" spans="1:9" ht="15" customHeight="1" x14ac:dyDescent="0.3">
      <c r="A428" s="77" t="s">
        <v>21</v>
      </c>
      <c r="B428" s="77">
        <v>1.5</v>
      </c>
      <c r="C428" s="77">
        <v>0.57999999999999996</v>
      </c>
      <c r="D428" s="77">
        <v>10.28</v>
      </c>
      <c r="E428" s="77">
        <v>52.34</v>
      </c>
      <c r="F428" s="507" t="s">
        <v>22</v>
      </c>
      <c r="G428" s="508">
        <v>20</v>
      </c>
      <c r="H428" s="60"/>
      <c r="I428" s="3"/>
    </row>
    <row r="429" spans="1:9" ht="15" customHeight="1" x14ac:dyDescent="0.3">
      <c r="A429" s="77" t="s">
        <v>21</v>
      </c>
      <c r="B429" s="77">
        <v>1.925</v>
      </c>
      <c r="C429" s="77">
        <v>0.35</v>
      </c>
      <c r="D429" s="77">
        <v>9.4250000000000007</v>
      </c>
      <c r="E429" s="77">
        <v>48.55</v>
      </c>
      <c r="F429" s="507" t="s">
        <v>34</v>
      </c>
      <c r="G429" s="508">
        <v>25</v>
      </c>
      <c r="H429" s="60"/>
      <c r="I429" s="3"/>
    </row>
    <row r="430" spans="1:9" ht="15" customHeight="1" x14ac:dyDescent="0.3">
      <c r="A430" s="81"/>
      <c r="B430" s="82">
        <v>30.488999999999997</v>
      </c>
      <c r="C430" s="82">
        <v>33.913999999999994</v>
      </c>
      <c r="D430" s="82">
        <v>129.61800000000002</v>
      </c>
      <c r="E430" s="82">
        <v>945.654</v>
      </c>
      <c r="F430" s="89" t="s">
        <v>7</v>
      </c>
      <c r="G430" s="90"/>
      <c r="H430" s="98"/>
      <c r="I430" s="3"/>
    </row>
    <row r="431" spans="1:9" ht="20.25" x14ac:dyDescent="0.3">
      <c r="A431" s="45"/>
      <c r="B431" s="592" t="s">
        <v>169</v>
      </c>
      <c r="C431" s="593"/>
      <c r="D431" s="593"/>
      <c r="E431" s="593"/>
      <c r="F431" s="593"/>
      <c r="G431" s="593"/>
      <c r="H431" s="593"/>
      <c r="I431" s="3"/>
    </row>
    <row r="432" spans="1:9" ht="15" customHeight="1" x14ac:dyDescent="0.3">
      <c r="A432" s="581" t="s">
        <v>9</v>
      </c>
      <c r="B432" s="609" t="s">
        <v>10</v>
      </c>
      <c r="C432" s="609"/>
      <c r="D432" s="609"/>
      <c r="E432" s="583" t="s">
        <v>11</v>
      </c>
      <c r="F432" s="605" t="s">
        <v>0</v>
      </c>
      <c r="G432" s="605" t="s">
        <v>1</v>
      </c>
      <c r="H432" s="605" t="s">
        <v>36</v>
      </c>
      <c r="I432" s="3"/>
    </row>
    <row r="433" spans="1:9" ht="15" customHeight="1" x14ac:dyDescent="0.3">
      <c r="A433" s="581"/>
      <c r="B433" s="506" t="s">
        <v>3</v>
      </c>
      <c r="C433" s="506" t="s">
        <v>4</v>
      </c>
      <c r="D433" s="506" t="s">
        <v>12</v>
      </c>
      <c r="E433" s="583"/>
      <c r="F433" s="605"/>
      <c r="G433" s="605"/>
      <c r="H433" s="605"/>
      <c r="I433" s="3"/>
    </row>
    <row r="434" spans="1:9" ht="15" customHeight="1" x14ac:dyDescent="0.3">
      <c r="A434" s="525" t="s">
        <v>63</v>
      </c>
      <c r="B434" s="527">
        <v>0.4</v>
      </c>
      <c r="C434" s="527">
        <v>0.4</v>
      </c>
      <c r="D434" s="527">
        <v>9.8000000000000007</v>
      </c>
      <c r="E434" s="527">
        <v>44.4</v>
      </c>
      <c r="F434" s="526" t="s">
        <v>64</v>
      </c>
      <c r="G434" s="529" t="s">
        <v>65</v>
      </c>
      <c r="H434" s="536"/>
      <c r="I434" s="3"/>
    </row>
    <row r="435" spans="1:9" ht="15" customHeight="1" x14ac:dyDescent="0.3">
      <c r="A435" s="525" t="s">
        <v>173</v>
      </c>
      <c r="B435" s="527">
        <v>4.391</v>
      </c>
      <c r="C435" s="527">
        <v>1.7969999999999999</v>
      </c>
      <c r="D435" s="527">
        <v>46.05</v>
      </c>
      <c r="E435" s="527">
        <v>217.93700000000001</v>
      </c>
      <c r="F435" s="526" t="s">
        <v>174</v>
      </c>
      <c r="G435" s="529">
        <v>75</v>
      </c>
      <c r="H435" s="530"/>
      <c r="I435" s="3"/>
    </row>
    <row r="436" spans="1:9" ht="15" customHeight="1" x14ac:dyDescent="0.3">
      <c r="A436" s="525" t="s">
        <v>175</v>
      </c>
      <c r="B436" s="527">
        <v>0.25</v>
      </c>
      <c r="C436" s="527">
        <v>0.12</v>
      </c>
      <c r="D436" s="527">
        <v>38.671999999999997</v>
      </c>
      <c r="E436" s="527">
        <v>156.768</v>
      </c>
      <c r="F436" s="526" t="s">
        <v>176</v>
      </c>
      <c r="G436" s="529">
        <v>200</v>
      </c>
      <c r="H436" s="531" t="s">
        <v>123</v>
      </c>
      <c r="I436" s="3"/>
    </row>
    <row r="437" spans="1:9" ht="15" customHeight="1" x14ac:dyDescent="0.3">
      <c r="A437" s="533"/>
      <c r="B437" s="535">
        <v>5.0410000000000004</v>
      </c>
      <c r="C437" s="535">
        <v>2.3170000000000002</v>
      </c>
      <c r="D437" s="535">
        <v>94.521999999999991</v>
      </c>
      <c r="E437" s="535">
        <v>419.10500000000002</v>
      </c>
      <c r="F437" s="534" t="s">
        <v>7</v>
      </c>
      <c r="G437" s="532">
        <v>375</v>
      </c>
      <c r="H437" s="528"/>
      <c r="I437" s="3"/>
    </row>
    <row r="438" spans="1:9" ht="15" customHeight="1" x14ac:dyDescent="0.3">
      <c r="A438" s="114"/>
      <c r="B438" s="109"/>
      <c r="C438" s="109"/>
      <c r="D438" s="109"/>
      <c r="E438" s="109"/>
      <c r="F438" s="120"/>
      <c r="G438" s="112"/>
      <c r="H438" s="121"/>
      <c r="I438" s="3"/>
    </row>
    <row r="439" spans="1:9" x14ac:dyDescent="0.25">
      <c r="A439" s="602"/>
      <c r="B439" s="589"/>
      <c r="C439" s="589"/>
      <c r="D439" s="589"/>
      <c r="E439" s="589"/>
      <c r="F439" s="33"/>
      <c r="G439" s="603"/>
      <c r="H439" s="590"/>
      <c r="I439" s="590"/>
    </row>
    <row r="440" spans="1:9" x14ac:dyDescent="0.25">
      <c r="A440" s="68"/>
      <c r="B440" s="37" t="s">
        <v>68</v>
      </c>
      <c r="C440" s="37"/>
      <c r="D440" s="38"/>
      <c r="E440" s="38"/>
      <c r="F440" s="39" t="s">
        <v>183</v>
      </c>
      <c r="G440" s="590"/>
      <c r="H440" s="590"/>
      <c r="I440" s="590"/>
    </row>
    <row r="441" spans="1:9" x14ac:dyDescent="0.25">
      <c r="A441" s="588" t="s">
        <v>69</v>
      </c>
      <c r="B441" s="604"/>
      <c r="C441" s="604"/>
      <c r="D441" s="604"/>
      <c r="E441" s="604"/>
      <c r="F441" s="604"/>
      <c r="G441" s="590"/>
      <c r="H441" s="590"/>
      <c r="I441" s="590"/>
    </row>
    <row r="442" spans="1:9" x14ac:dyDescent="0.25">
      <c r="A442" s="588" t="s">
        <v>70</v>
      </c>
      <c r="B442" s="589"/>
      <c r="C442" s="589"/>
      <c r="D442" s="589"/>
      <c r="E442" s="589"/>
      <c r="F442" s="589"/>
      <c r="G442" s="66"/>
      <c r="H442" s="66"/>
      <c r="I442" s="66"/>
    </row>
    <row r="443" spans="1:9" x14ac:dyDescent="0.25">
      <c r="A443" s="588"/>
      <c r="B443" s="590"/>
      <c r="C443" s="590"/>
      <c r="D443" s="590"/>
      <c r="E443" s="590"/>
      <c r="F443" s="590"/>
      <c r="G443" s="590"/>
      <c r="H443" s="590"/>
      <c r="I443" s="590"/>
    </row>
    <row r="444" spans="1:9" x14ac:dyDescent="0.25">
      <c r="A444" s="591" t="s">
        <v>8</v>
      </c>
      <c r="B444" s="591"/>
      <c r="C444" s="591"/>
      <c r="D444" s="591"/>
      <c r="E444" s="591"/>
      <c r="F444" s="591"/>
      <c r="G444" s="591"/>
      <c r="H444" s="591"/>
      <c r="I444" s="591"/>
    </row>
    <row r="445" spans="1:9" x14ac:dyDescent="0.25">
      <c r="A445" s="591"/>
      <c r="B445" s="591"/>
      <c r="C445" s="591"/>
      <c r="D445" s="591"/>
      <c r="E445" s="591"/>
      <c r="F445" s="591"/>
      <c r="G445" s="591"/>
      <c r="H445" s="591"/>
      <c r="I445" s="591"/>
    </row>
    <row r="446" spans="1:9" ht="15.75" x14ac:dyDescent="0.25">
      <c r="A446" s="14"/>
    </row>
    <row r="458" spans="1:9" ht="15.75" x14ac:dyDescent="0.25">
      <c r="A458" s="124"/>
      <c r="B458" s="123"/>
      <c r="C458" s="123"/>
      <c r="D458" s="123"/>
      <c r="E458" s="123"/>
      <c r="F458" s="123"/>
      <c r="G458" s="123"/>
      <c r="H458" s="123"/>
      <c r="I458" s="123"/>
    </row>
    <row r="459" spans="1:9" ht="15.75" x14ac:dyDescent="0.25">
      <c r="A459" s="124"/>
      <c r="B459" s="123"/>
      <c r="C459" s="123"/>
      <c r="D459" s="123"/>
      <c r="E459" s="123"/>
      <c r="F459" s="123"/>
      <c r="G459" s="123"/>
      <c r="H459" s="123"/>
      <c r="I459" s="123"/>
    </row>
    <row r="460" spans="1:9" x14ac:dyDescent="0.25">
      <c r="A460" s="123"/>
      <c r="B460" s="122"/>
      <c r="C460" s="122"/>
      <c r="D460" s="122"/>
      <c r="E460" s="122"/>
      <c r="F460" s="123"/>
      <c r="G460" s="123"/>
      <c r="H460" s="123"/>
      <c r="I460" s="123"/>
    </row>
    <row r="461" spans="1:9" ht="20.25" x14ac:dyDescent="0.3">
      <c r="A461" s="577"/>
      <c r="B461" s="577"/>
      <c r="C461" s="577"/>
      <c r="D461" s="577"/>
      <c r="E461" s="577"/>
      <c r="F461" s="577"/>
      <c r="G461" s="578"/>
      <c r="H461" s="578"/>
      <c r="I461" s="105"/>
    </row>
    <row r="462" spans="1:9" ht="18" x14ac:dyDescent="0.25">
      <c r="A462" s="22"/>
      <c r="B462" s="579"/>
      <c r="C462" s="579"/>
      <c r="D462" s="22"/>
      <c r="E462" s="580"/>
      <c r="F462" s="580"/>
      <c r="G462" s="580"/>
      <c r="H462" s="580"/>
      <c r="I462" s="22"/>
    </row>
    <row r="463" spans="1:9" ht="20.25" x14ac:dyDescent="0.3">
      <c r="A463" s="573"/>
      <c r="B463" s="574"/>
      <c r="C463" s="574"/>
      <c r="D463" s="574"/>
      <c r="E463" s="575"/>
      <c r="F463" s="576"/>
      <c r="G463" s="576"/>
      <c r="H463" s="572"/>
      <c r="I463" s="105"/>
    </row>
    <row r="464" spans="1:9" ht="20.25" x14ac:dyDescent="0.3">
      <c r="A464" s="573"/>
      <c r="B464" s="453"/>
      <c r="C464" s="453"/>
      <c r="D464" s="453"/>
      <c r="E464" s="575"/>
      <c r="F464" s="576"/>
      <c r="G464" s="576"/>
      <c r="H464" s="572"/>
      <c r="I464" s="105"/>
    </row>
    <row r="465" spans="1:9" ht="20.25" x14ac:dyDescent="0.3">
      <c r="A465" s="113"/>
      <c r="B465" s="106"/>
      <c r="C465" s="106"/>
      <c r="D465" s="106"/>
      <c r="E465" s="106"/>
      <c r="F465" s="125"/>
      <c r="G465" s="126"/>
      <c r="H465" s="127"/>
      <c r="I465" s="105"/>
    </row>
  </sheetData>
  <mergeCells count="291">
    <mergeCell ref="A63:I63"/>
    <mergeCell ref="A150:I151"/>
    <mergeCell ref="A418:I419"/>
    <mergeCell ref="H67:H74"/>
    <mergeCell ref="H78:H81"/>
    <mergeCell ref="H155:H162"/>
    <mergeCell ref="H166:H169"/>
    <mergeCell ref="H245:H252"/>
    <mergeCell ref="A254:A255"/>
    <mergeCell ref="B254:D254"/>
    <mergeCell ref="E254:E255"/>
    <mergeCell ref="F254:F255"/>
    <mergeCell ref="G254:G255"/>
    <mergeCell ref="H254:H255"/>
    <mergeCell ref="A341:A342"/>
    <mergeCell ref="B341:D341"/>
    <mergeCell ref="E341:E342"/>
    <mergeCell ref="F341:F342"/>
    <mergeCell ref="G341:G342"/>
    <mergeCell ref="H341:H342"/>
    <mergeCell ref="A264:I264"/>
    <mergeCell ref="A265:I266"/>
    <mergeCell ref="A260:E260"/>
    <mergeCell ref="G260:I262"/>
    <mergeCell ref="A262:F262"/>
    <mergeCell ref="A263:F263"/>
    <mergeCell ref="B283:D283"/>
    <mergeCell ref="E283:H283"/>
    <mergeCell ref="A284:A285"/>
    <mergeCell ref="B284:D284"/>
    <mergeCell ref="E284:E285"/>
    <mergeCell ref="F284:F285"/>
    <mergeCell ref="G284:G285"/>
    <mergeCell ref="H284:H285"/>
    <mergeCell ref="B295:C295"/>
    <mergeCell ref="E295:H295"/>
    <mergeCell ref="A329:G329"/>
    <mergeCell ref="A296:A297"/>
    <mergeCell ref="B296:D296"/>
    <mergeCell ref="E296:E297"/>
    <mergeCell ref="F296:F297"/>
    <mergeCell ref="A443:I443"/>
    <mergeCell ref="A444:I445"/>
    <mergeCell ref="A439:E439"/>
    <mergeCell ref="G439:I441"/>
    <mergeCell ref="A441:F441"/>
    <mergeCell ref="B431:H431"/>
    <mergeCell ref="A432:A433"/>
    <mergeCell ref="B432:D432"/>
    <mergeCell ref="E432:E433"/>
    <mergeCell ref="F432:F433"/>
    <mergeCell ref="G432:G433"/>
    <mergeCell ref="H432:H433"/>
    <mergeCell ref="A442:F442"/>
    <mergeCell ref="A421:A422"/>
    <mergeCell ref="B421:D421"/>
    <mergeCell ref="E421:E422"/>
    <mergeCell ref="F421:F422"/>
    <mergeCell ref="B385:C385"/>
    <mergeCell ref="E385:H385"/>
    <mergeCell ref="A386:A387"/>
    <mergeCell ref="B386:D386"/>
    <mergeCell ref="E386:E387"/>
    <mergeCell ref="F386:F387"/>
    <mergeCell ref="G386:G387"/>
    <mergeCell ref="H386:H387"/>
    <mergeCell ref="G421:G422"/>
    <mergeCell ref="H421:H422"/>
    <mergeCell ref="B402:C402"/>
    <mergeCell ref="E402:H402"/>
    <mergeCell ref="A403:A404"/>
    <mergeCell ref="B403:D403"/>
    <mergeCell ref="E403:E404"/>
    <mergeCell ref="F403:F404"/>
    <mergeCell ref="G403:G404"/>
    <mergeCell ref="H403:H404"/>
    <mergeCell ref="A420:G420"/>
    <mergeCell ref="A242:G242"/>
    <mergeCell ref="A243:A244"/>
    <mergeCell ref="B243:D243"/>
    <mergeCell ref="E243:E244"/>
    <mergeCell ref="F243:F244"/>
    <mergeCell ref="G243:G244"/>
    <mergeCell ref="B253:H253"/>
    <mergeCell ref="H243:H244"/>
    <mergeCell ref="B221:C221"/>
    <mergeCell ref="E221:H221"/>
    <mergeCell ref="A222:A223"/>
    <mergeCell ref="B222:D222"/>
    <mergeCell ref="E222:E223"/>
    <mergeCell ref="F222:F223"/>
    <mergeCell ref="G222:G223"/>
    <mergeCell ref="H222:H223"/>
    <mergeCell ref="B163:H163"/>
    <mergeCell ref="B204:C204"/>
    <mergeCell ref="E204:H204"/>
    <mergeCell ref="A205:A206"/>
    <mergeCell ref="B205:D205"/>
    <mergeCell ref="E205:E206"/>
    <mergeCell ref="F205:F206"/>
    <mergeCell ref="G205:G206"/>
    <mergeCell ref="H205:H206"/>
    <mergeCell ref="A193:A194"/>
    <mergeCell ref="B193:D193"/>
    <mergeCell ref="E193:E194"/>
    <mergeCell ref="F193:F194"/>
    <mergeCell ref="G193:G194"/>
    <mergeCell ref="H193:H194"/>
    <mergeCell ref="A164:A165"/>
    <mergeCell ref="B164:D164"/>
    <mergeCell ref="E164:E165"/>
    <mergeCell ref="F164:F165"/>
    <mergeCell ref="G164:G165"/>
    <mergeCell ref="H164:H165"/>
    <mergeCell ref="B181:C181"/>
    <mergeCell ref="E181:H181"/>
    <mergeCell ref="A182:A183"/>
    <mergeCell ref="B182:D182"/>
    <mergeCell ref="E182:E183"/>
    <mergeCell ref="F182:F183"/>
    <mergeCell ref="G182:G183"/>
    <mergeCell ref="H182:H183"/>
    <mergeCell ref="B192:D192"/>
    <mergeCell ref="E192:H192"/>
    <mergeCell ref="A174:I174"/>
    <mergeCell ref="A175:I176"/>
    <mergeCell ref="A179:F179"/>
    <mergeCell ref="G179:H179"/>
    <mergeCell ref="A170:E170"/>
    <mergeCell ref="G170:I172"/>
    <mergeCell ref="A172:F172"/>
    <mergeCell ref="A173:F173"/>
    <mergeCell ref="A152:G152"/>
    <mergeCell ref="A153:A154"/>
    <mergeCell ref="B153:D153"/>
    <mergeCell ref="E153:E154"/>
    <mergeCell ref="F153:F154"/>
    <mergeCell ref="G153:G154"/>
    <mergeCell ref="H118:H119"/>
    <mergeCell ref="B134:C134"/>
    <mergeCell ref="E134:H134"/>
    <mergeCell ref="A135:A136"/>
    <mergeCell ref="B135:D135"/>
    <mergeCell ref="E135:E136"/>
    <mergeCell ref="F135:F136"/>
    <mergeCell ref="G135:G136"/>
    <mergeCell ref="H135:H136"/>
    <mergeCell ref="A118:A119"/>
    <mergeCell ref="B118:D118"/>
    <mergeCell ref="E118:E119"/>
    <mergeCell ref="F118:F119"/>
    <mergeCell ref="G118:G119"/>
    <mergeCell ref="H153:H154"/>
    <mergeCell ref="A106:A107"/>
    <mergeCell ref="B106:D106"/>
    <mergeCell ref="E106:E107"/>
    <mergeCell ref="F106:F107"/>
    <mergeCell ref="G106:G107"/>
    <mergeCell ref="H106:H107"/>
    <mergeCell ref="A92:F92"/>
    <mergeCell ref="G92:H92"/>
    <mergeCell ref="B94:C94"/>
    <mergeCell ref="E94:H94"/>
    <mergeCell ref="A95:A96"/>
    <mergeCell ref="B95:D95"/>
    <mergeCell ref="E95:E96"/>
    <mergeCell ref="F95:F96"/>
    <mergeCell ref="G95:G96"/>
    <mergeCell ref="H95:H96"/>
    <mergeCell ref="A76:A77"/>
    <mergeCell ref="B76:D76"/>
    <mergeCell ref="E76:E77"/>
    <mergeCell ref="F76:F77"/>
    <mergeCell ref="G76:G77"/>
    <mergeCell ref="H76:H77"/>
    <mergeCell ref="A86:I86"/>
    <mergeCell ref="B105:D105"/>
    <mergeCell ref="E105:H105"/>
    <mergeCell ref="A3:F3"/>
    <mergeCell ref="G3:H3"/>
    <mergeCell ref="H6:H7"/>
    <mergeCell ref="A87:I88"/>
    <mergeCell ref="A6:A7"/>
    <mergeCell ref="B6:D6"/>
    <mergeCell ref="E6:E7"/>
    <mergeCell ref="A17:A18"/>
    <mergeCell ref="B17:D17"/>
    <mergeCell ref="E17:E18"/>
    <mergeCell ref="F17:F18"/>
    <mergeCell ref="G17:G18"/>
    <mergeCell ref="A29:A30"/>
    <mergeCell ref="B29:D29"/>
    <mergeCell ref="E29:E30"/>
    <mergeCell ref="F29:F30"/>
    <mergeCell ref="G29:G30"/>
    <mergeCell ref="B5:C5"/>
    <mergeCell ref="E5:H5"/>
    <mergeCell ref="B16:D16"/>
    <mergeCell ref="E16:H16"/>
    <mergeCell ref="E28:H28"/>
    <mergeCell ref="H65:H66"/>
    <mergeCell ref="B28:C28"/>
    <mergeCell ref="H17:H18"/>
    <mergeCell ref="F6:F7"/>
    <mergeCell ref="G6:G7"/>
    <mergeCell ref="B45:C45"/>
    <mergeCell ref="E45:H45"/>
    <mergeCell ref="H46:H47"/>
    <mergeCell ref="A46:A47"/>
    <mergeCell ref="B46:D46"/>
    <mergeCell ref="E46:E47"/>
    <mergeCell ref="F46:F47"/>
    <mergeCell ref="G46:G47"/>
    <mergeCell ref="B117:C117"/>
    <mergeCell ref="E117:H117"/>
    <mergeCell ref="H29:H30"/>
    <mergeCell ref="A270:F270"/>
    <mergeCell ref="G270:H270"/>
    <mergeCell ref="B271:C271"/>
    <mergeCell ref="E271:H271"/>
    <mergeCell ref="A272:A273"/>
    <mergeCell ref="B272:D272"/>
    <mergeCell ref="E272:E273"/>
    <mergeCell ref="F272:F273"/>
    <mergeCell ref="G272:G273"/>
    <mergeCell ref="H272:H273"/>
    <mergeCell ref="A64:G64"/>
    <mergeCell ref="A65:A66"/>
    <mergeCell ref="B65:D65"/>
    <mergeCell ref="E65:E66"/>
    <mergeCell ref="F65:F66"/>
    <mergeCell ref="G65:G66"/>
    <mergeCell ref="B75:H75"/>
    <mergeCell ref="A82:E82"/>
    <mergeCell ref="G82:I84"/>
    <mergeCell ref="A84:F84"/>
    <mergeCell ref="A85:F85"/>
    <mergeCell ref="G296:G297"/>
    <mergeCell ref="H296:H297"/>
    <mergeCell ref="B312:C312"/>
    <mergeCell ref="E312:H312"/>
    <mergeCell ref="A313:A314"/>
    <mergeCell ref="B313:D313"/>
    <mergeCell ref="E313:E314"/>
    <mergeCell ref="F313:F314"/>
    <mergeCell ref="G313:G314"/>
    <mergeCell ref="H313:H314"/>
    <mergeCell ref="A330:A331"/>
    <mergeCell ref="B330:D330"/>
    <mergeCell ref="E330:E331"/>
    <mergeCell ref="F330:F331"/>
    <mergeCell ref="G330:G331"/>
    <mergeCell ref="H330:H331"/>
    <mergeCell ref="A349:E349"/>
    <mergeCell ref="G349:I351"/>
    <mergeCell ref="A351:F351"/>
    <mergeCell ref="H343:H346"/>
    <mergeCell ref="H332:H339"/>
    <mergeCell ref="A352:F352"/>
    <mergeCell ref="A353:I353"/>
    <mergeCell ref="A354:I355"/>
    <mergeCell ref="B340:H340"/>
    <mergeCell ref="A348:G348"/>
    <mergeCell ref="A360:F360"/>
    <mergeCell ref="G360:H360"/>
    <mergeCell ref="B361:C361"/>
    <mergeCell ref="E361:H361"/>
    <mergeCell ref="A362:A363"/>
    <mergeCell ref="B362:D362"/>
    <mergeCell ref="E362:E363"/>
    <mergeCell ref="F362:F363"/>
    <mergeCell ref="G362:G363"/>
    <mergeCell ref="H362:H363"/>
    <mergeCell ref="B373:D373"/>
    <mergeCell ref="E373:H373"/>
    <mergeCell ref="A374:A375"/>
    <mergeCell ref="B374:D374"/>
    <mergeCell ref="E374:E375"/>
    <mergeCell ref="F374:F375"/>
    <mergeCell ref="G374:G375"/>
    <mergeCell ref="H374:H375"/>
    <mergeCell ref="H463:H464"/>
    <mergeCell ref="A463:A464"/>
    <mergeCell ref="B463:D463"/>
    <mergeCell ref="E463:E464"/>
    <mergeCell ref="F463:F464"/>
    <mergeCell ref="G463:G464"/>
    <mergeCell ref="A461:F461"/>
    <mergeCell ref="G461:H461"/>
    <mergeCell ref="B462:C462"/>
    <mergeCell ref="E462:H462"/>
  </mergeCells>
  <conditionalFormatting sqref="A14:H14 A5 A73:G74 E5 E16 A76:H76 A81:G81 A82:A87 F82:G82 A438:H438 A347:H347 H343 A344:G346 H332 H67 A77:G79 H78 H155 A167:G169 H166 H245">
    <cfRule type="cellIs" dxfId="233" priority="196" operator="equal">
      <formula>0</formula>
    </cfRule>
  </conditionalFormatting>
  <conditionalFormatting sqref="H10:H13">
    <cfRule type="cellIs" dxfId="232" priority="195" operator="equal">
      <formula>0</formula>
    </cfRule>
  </conditionalFormatting>
  <conditionalFormatting sqref="H9">
    <cfRule type="cellIs" dxfId="231" priority="194" operator="equal">
      <formula>0</formula>
    </cfRule>
  </conditionalFormatting>
  <conditionalFormatting sqref="H8">
    <cfRule type="cellIs" dxfId="230" priority="193" operator="equal">
      <formula>0</formula>
    </cfRule>
  </conditionalFormatting>
  <conditionalFormatting sqref="H6:H7">
    <cfRule type="cellIs" dxfId="229" priority="190" operator="equal">
      <formula>0</formula>
    </cfRule>
  </conditionalFormatting>
  <conditionalFormatting sqref="B16">
    <cfRule type="cellIs" dxfId="228" priority="188" operator="equal">
      <formula>0</formula>
    </cfRule>
  </conditionalFormatting>
  <conditionalFormatting sqref="H23:H25">
    <cfRule type="cellIs" dxfId="227" priority="183" operator="equal">
      <formula>0</formula>
    </cfRule>
  </conditionalFormatting>
  <conditionalFormatting sqref="H19:H20 H22">
    <cfRule type="cellIs" dxfId="226" priority="182" operator="equal">
      <formula>0</formula>
    </cfRule>
  </conditionalFormatting>
  <conditionalFormatting sqref="H21">
    <cfRule type="cellIs" dxfId="225" priority="181" operator="equal">
      <formula>0</formula>
    </cfRule>
  </conditionalFormatting>
  <conditionalFormatting sqref="H17:H18">
    <cfRule type="cellIs" dxfId="224" priority="184" operator="equal">
      <formula>0</formula>
    </cfRule>
  </conditionalFormatting>
  <conditionalFormatting sqref="H43:H44 H48:H62">
    <cfRule type="cellIs" dxfId="223" priority="173" operator="equal">
      <formula>0</formula>
    </cfRule>
  </conditionalFormatting>
  <conditionalFormatting sqref="H125:H126 H128">
    <cfRule type="cellIs" dxfId="222" priority="130" operator="equal">
      <formula>0</formula>
    </cfRule>
  </conditionalFormatting>
  <conditionalFormatting sqref="H127">
    <cfRule type="cellIs" dxfId="221" priority="129" operator="equal">
      <formula>0</formula>
    </cfRule>
  </conditionalFormatting>
  <conditionalFormatting sqref="H26">
    <cfRule type="cellIs" dxfId="220" priority="180" operator="equal">
      <formula>0</formula>
    </cfRule>
  </conditionalFormatting>
  <conditionalFormatting sqref="H34">
    <cfRule type="cellIs" dxfId="219" priority="179" operator="equal">
      <formula>0</formula>
    </cfRule>
  </conditionalFormatting>
  <conditionalFormatting sqref="H31:H33">
    <cfRule type="cellIs" dxfId="218" priority="178" operator="equal">
      <formula>0</formula>
    </cfRule>
  </conditionalFormatting>
  <conditionalFormatting sqref="H135:H136">
    <cfRule type="cellIs" dxfId="217" priority="128" operator="equal">
      <formula>0</formula>
    </cfRule>
  </conditionalFormatting>
  <conditionalFormatting sqref="A163">
    <cfRule type="cellIs" dxfId="216" priority="127" operator="equal">
      <formula>0</formula>
    </cfRule>
  </conditionalFormatting>
  <conditionalFormatting sqref="B171:F171">
    <cfRule type="cellIs" dxfId="215" priority="126" operator="equal">
      <formula>0</formula>
    </cfRule>
  </conditionalFormatting>
  <conditionalFormatting sqref="A190:H190 A181 A251:G252 E181 E192 A254:H254 A260:A265 F260:G260 A255:G259">
    <cfRule type="cellIs" dxfId="214" priority="125" operator="equal">
      <formula>0</formula>
    </cfRule>
  </conditionalFormatting>
  <conditionalFormatting sqref="H185">
    <cfRule type="cellIs" dxfId="213" priority="123" operator="equal">
      <formula>0</formula>
    </cfRule>
  </conditionalFormatting>
  <conditionalFormatting sqref="H184">
    <cfRule type="cellIs" dxfId="212" priority="122" operator="equal">
      <formula>0</formula>
    </cfRule>
  </conditionalFormatting>
  <conditionalFormatting sqref="H182:H183">
    <cfRule type="cellIs" dxfId="211" priority="121" operator="equal">
      <formula>0</formula>
    </cfRule>
  </conditionalFormatting>
  <conditionalFormatting sqref="H186:H189">
    <cfRule type="cellIs" dxfId="210" priority="124" operator="equal">
      <formula>0</formula>
    </cfRule>
  </conditionalFormatting>
  <conditionalFormatting sqref="H197">
    <cfRule type="cellIs" dxfId="209" priority="116" operator="equal">
      <formula>0</formula>
    </cfRule>
  </conditionalFormatting>
  <conditionalFormatting sqref="H202">
    <cfRule type="cellIs" dxfId="208" priority="115" operator="equal">
      <formula>0</formula>
    </cfRule>
  </conditionalFormatting>
  <conditionalFormatting sqref="H210">
    <cfRule type="cellIs" dxfId="207" priority="114" operator="equal">
      <formula>0</formula>
    </cfRule>
  </conditionalFormatting>
  <conditionalFormatting sqref="B192">
    <cfRule type="cellIs" dxfId="206" priority="120" operator="equal">
      <formula>0</formula>
    </cfRule>
  </conditionalFormatting>
  <conditionalFormatting sqref="H193:H194">
    <cfRule type="cellIs" dxfId="205" priority="119" operator="equal">
      <formula>0</formula>
    </cfRule>
  </conditionalFormatting>
  <conditionalFormatting sqref="H199:H201">
    <cfRule type="cellIs" dxfId="204" priority="118" operator="equal">
      <formula>0</formula>
    </cfRule>
  </conditionalFormatting>
  <conditionalFormatting sqref="H195:H196 H198">
    <cfRule type="cellIs" dxfId="203" priority="117" operator="equal">
      <formula>0</formula>
    </cfRule>
  </conditionalFormatting>
  <conditionalFormatting sqref="H207:H209">
    <cfRule type="cellIs" dxfId="202" priority="113" operator="equal">
      <formula>0</formula>
    </cfRule>
  </conditionalFormatting>
  <conditionalFormatting sqref="H219:H220 H224:H241">
    <cfRule type="cellIs" dxfId="201" priority="112" operator="equal">
      <formula>0</formula>
    </cfRule>
  </conditionalFormatting>
  <conditionalFormatting sqref="H29:H30">
    <cfRule type="cellIs" dxfId="200" priority="153" operator="equal">
      <formula>0</formula>
    </cfRule>
  </conditionalFormatting>
  <conditionalFormatting sqref="H40:H42">
    <cfRule type="cellIs" dxfId="199" priority="152" operator="equal">
      <formula>0</formula>
    </cfRule>
  </conditionalFormatting>
  <conditionalFormatting sqref="H36:H37 H39">
    <cfRule type="cellIs" dxfId="198" priority="151" operator="equal">
      <formula>0</formula>
    </cfRule>
  </conditionalFormatting>
  <conditionalFormatting sqref="H38">
    <cfRule type="cellIs" dxfId="197" priority="150" operator="equal">
      <formula>0</formula>
    </cfRule>
  </conditionalFormatting>
  <conditionalFormatting sqref="H46:H47">
    <cfRule type="cellIs" dxfId="196" priority="149" operator="equal">
      <formula>0</formula>
    </cfRule>
  </conditionalFormatting>
  <conditionalFormatting sqref="A75">
    <cfRule type="cellIs" dxfId="195" priority="148" operator="equal">
      <formula>0</formula>
    </cfRule>
  </conditionalFormatting>
  <conditionalFormatting sqref="B83:F83">
    <cfRule type="cellIs" dxfId="194" priority="147" operator="equal">
      <formula>0</formula>
    </cfRule>
  </conditionalFormatting>
  <conditionalFormatting sqref="B261:F261">
    <cfRule type="cellIs" dxfId="193" priority="105" operator="equal">
      <formula>0</formula>
    </cfRule>
  </conditionalFormatting>
  <conditionalFormatting sqref="A103:H103 A94 A161:G162 E94 E105 A164:H164 A170:A175 F170:G170 A165:G166">
    <cfRule type="cellIs" dxfId="192" priority="146" operator="equal">
      <formula>0</formula>
    </cfRule>
  </conditionalFormatting>
  <conditionalFormatting sqref="H99:H102">
    <cfRule type="cellIs" dxfId="191" priority="145" operator="equal">
      <formula>0</formula>
    </cfRule>
  </conditionalFormatting>
  <conditionalFormatting sqref="H98">
    <cfRule type="cellIs" dxfId="190" priority="144" operator="equal">
      <formula>0</formula>
    </cfRule>
  </conditionalFormatting>
  <conditionalFormatting sqref="H97">
    <cfRule type="cellIs" dxfId="189" priority="143" operator="equal">
      <formula>0</formula>
    </cfRule>
  </conditionalFormatting>
  <conditionalFormatting sqref="H95:H96">
    <cfRule type="cellIs" dxfId="188" priority="142" operator="equal">
      <formula>0</formula>
    </cfRule>
  </conditionalFormatting>
  <conditionalFormatting sqref="B105">
    <cfRule type="cellIs" dxfId="187" priority="141" operator="equal">
      <formula>0</formula>
    </cfRule>
  </conditionalFormatting>
  <conditionalFormatting sqref="H112:H114">
    <cfRule type="cellIs" dxfId="186" priority="139" operator="equal">
      <formula>0</formula>
    </cfRule>
  </conditionalFormatting>
  <conditionalFormatting sqref="H108:H109 H111">
    <cfRule type="cellIs" dxfId="185" priority="138" operator="equal">
      <formula>0</formula>
    </cfRule>
  </conditionalFormatting>
  <conditionalFormatting sqref="H110">
    <cfRule type="cellIs" dxfId="184" priority="137" operator="equal">
      <formula>0</formula>
    </cfRule>
  </conditionalFormatting>
  <conditionalFormatting sqref="H106:H107">
    <cfRule type="cellIs" dxfId="183" priority="140" operator="equal">
      <formula>0</formula>
    </cfRule>
  </conditionalFormatting>
  <conditionalFormatting sqref="H132:H133 H137:H149">
    <cfRule type="cellIs" dxfId="182" priority="133" operator="equal">
      <formula>0</formula>
    </cfRule>
  </conditionalFormatting>
  <conditionalFormatting sqref="H115">
    <cfRule type="cellIs" dxfId="181" priority="136" operator="equal">
      <formula>0</formula>
    </cfRule>
  </conditionalFormatting>
  <conditionalFormatting sqref="H123">
    <cfRule type="cellIs" dxfId="180" priority="135" operator="equal">
      <formula>0</formula>
    </cfRule>
  </conditionalFormatting>
  <conditionalFormatting sqref="H120:H122">
    <cfRule type="cellIs" dxfId="179" priority="134" operator="equal">
      <formula>0</formula>
    </cfRule>
  </conditionalFormatting>
  <conditionalFormatting sqref="H118:H119">
    <cfRule type="cellIs" dxfId="178" priority="132" operator="equal">
      <formula>0</formula>
    </cfRule>
  </conditionalFormatting>
  <conditionalFormatting sqref="H129:H131">
    <cfRule type="cellIs" dxfId="177" priority="131" operator="equal">
      <formula>0</formula>
    </cfRule>
  </conditionalFormatting>
  <conditionalFormatting sqref="H205:H206">
    <cfRule type="cellIs" dxfId="176" priority="111" operator="equal">
      <formula>0</formula>
    </cfRule>
  </conditionalFormatting>
  <conditionalFormatting sqref="H216:H218">
    <cfRule type="cellIs" dxfId="175" priority="110" operator="equal">
      <formula>0</formula>
    </cfRule>
  </conditionalFormatting>
  <conditionalFormatting sqref="H212:H213 H215">
    <cfRule type="cellIs" dxfId="174" priority="109" operator="equal">
      <formula>0</formula>
    </cfRule>
  </conditionalFormatting>
  <conditionalFormatting sqref="H214">
    <cfRule type="cellIs" dxfId="173" priority="108" operator="equal">
      <formula>0</formula>
    </cfRule>
  </conditionalFormatting>
  <conditionalFormatting sqref="H222:H223">
    <cfRule type="cellIs" dxfId="172" priority="107" operator="equal">
      <formula>0</formula>
    </cfRule>
  </conditionalFormatting>
  <conditionalFormatting sqref="A253">
    <cfRule type="cellIs" dxfId="171" priority="106" operator="equal">
      <formula>0</formula>
    </cfRule>
  </conditionalFormatting>
  <conditionalFormatting sqref="A280:H280 A271 A338:G339 E271 E283 A341:H341 H348 A349:A354 F349:G349 A342:G343">
    <cfRule type="cellIs" dxfId="170" priority="104" operator="equal">
      <formula>0</formula>
    </cfRule>
  </conditionalFormatting>
  <conditionalFormatting sqref="H276:H279">
    <cfRule type="cellIs" dxfId="169" priority="103" operator="equal">
      <formula>0</formula>
    </cfRule>
  </conditionalFormatting>
  <conditionalFormatting sqref="H275">
    <cfRule type="cellIs" dxfId="168" priority="102" operator="equal">
      <formula>0</formula>
    </cfRule>
  </conditionalFormatting>
  <conditionalFormatting sqref="H274">
    <cfRule type="cellIs" dxfId="167" priority="101" operator="equal">
      <formula>0</formula>
    </cfRule>
  </conditionalFormatting>
  <conditionalFormatting sqref="H272:H273">
    <cfRule type="cellIs" dxfId="166" priority="100" operator="equal">
      <formula>0</formula>
    </cfRule>
  </conditionalFormatting>
  <conditionalFormatting sqref="B283">
    <cfRule type="cellIs" dxfId="165" priority="99" operator="equal">
      <formula>0</formula>
    </cfRule>
  </conditionalFormatting>
  <conditionalFormatting sqref="H290:H292">
    <cfRule type="cellIs" dxfId="164" priority="97" operator="equal">
      <formula>0</formula>
    </cfRule>
  </conditionalFormatting>
  <conditionalFormatting sqref="H286:H287 H289">
    <cfRule type="cellIs" dxfId="163" priority="96" operator="equal">
      <formula>0</formula>
    </cfRule>
  </conditionalFormatting>
  <conditionalFormatting sqref="H288">
    <cfRule type="cellIs" dxfId="162" priority="95" operator="equal">
      <formula>0</formula>
    </cfRule>
  </conditionalFormatting>
  <conditionalFormatting sqref="H284:H285">
    <cfRule type="cellIs" dxfId="161" priority="98" operator="equal">
      <formula>0</formula>
    </cfRule>
  </conditionalFormatting>
  <conditionalFormatting sqref="H310:H311 H315:H328">
    <cfRule type="cellIs" dxfId="160" priority="91" operator="equal">
      <formula>0</formula>
    </cfRule>
  </conditionalFormatting>
  <conditionalFormatting sqref="H293:H294">
    <cfRule type="cellIs" dxfId="159" priority="94" operator="equal">
      <formula>0</formula>
    </cfRule>
  </conditionalFormatting>
  <conditionalFormatting sqref="H301">
    <cfRule type="cellIs" dxfId="158" priority="93" operator="equal">
      <formula>0</formula>
    </cfRule>
  </conditionalFormatting>
  <conditionalFormatting sqref="H298:H300">
    <cfRule type="cellIs" dxfId="157" priority="92" operator="equal">
      <formula>0</formula>
    </cfRule>
  </conditionalFormatting>
  <conditionalFormatting sqref="H296:H297">
    <cfRule type="cellIs" dxfId="156" priority="90" operator="equal">
      <formula>0</formula>
    </cfRule>
  </conditionalFormatting>
  <conditionalFormatting sqref="H307:H309">
    <cfRule type="cellIs" dxfId="155" priority="89" operator="equal">
      <formula>0</formula>
    </cfRule>
  </conditionalFormatting>
  <conditionalFormatting sqref="H303:H304 H306">
    <cfRule type="cellIs" dxfId="154" priority="88" operator="equal">
      <formula>0</formula>
    </cfRule>
  </conditionalFormatting>
  <conditionalFormatting sqref="H305">
    <cfRule type="cellIs" dxfId="153" priority="87" operator="equal">
      <formula>0</formula>
    </cfRule>
  </conditionalFormatting>
  <conditionalFormatting sqref="H313:H314">
    <cfRule type="cellIs" dxfId="152" priority="86" operator="equal">
      <formula>0</formula>
    </cfRule>
  </conditionalFormatting>
  <conditionalFormatting sqref="A340">
    <cfRule type="cellIs" dxfId="151" priority="85" operator="equal">
      <formula>0</formula>
    </cfRule>
  </conditionalFormatting>
  <conditionalFormatting sqref="B350:F350">
    <cfRule type="cellIs" dxfId="150" priority="84" operator="equal">
      <formula>0</formula>
    </cfRule>
  </conditionalFormatting>
  <conditionalFormatting sqref="A370:H370 A361 A429:H430 E361 E373 H426:H428 A432:H432 A439:A444 F439:G439 A434:H437 A433:G433">
    <cfRule type="cellIs" dxfId="149" priority="83" operator="equal">
      <formula>0</formula>
    </cfRule>
  </conditionalFormatting>
  <conditionalFormatting sqref="H366:H369">
    <cfRule type="cellIs" dxfId="148" priority="82" operator="equal">
      <formula>0</formula>
    </cfRule>
  </conditionalFormatting>
  <conditionalFormatting sqref="H365">
    <cfRule type="cellIs" dxfId="147" priority="81" operator="equal">
      <formula>0</formula>
    </cfRule>
  </conditionalFormatting>
  <conditionalFormatting sqref="H364">
    <cfRule type="cellIs" dxfId="146" priority="80" operator="equal">
      <formula>0</formula>
    </cfRule>
  </conditionalFormatting>
  <conditionalFormatting sqref="H362:H363">
    <cfRule type="cellIs" dxfId="145" priority="79" operator="equal">
      <formula>0</formula>
    </cfRule>
  </conditionalFormatting>
  <conditionalFormatting sqref="B373">
    <cfRule type="cellIs" dxfId="144" priority="78" operator="equal">
      <formula>0</formula>
    </cfRule>
  </conditionalFormatting>
  <conditionalFormatting sqref="H380:H382">
    <cfRule type="cellIs" dxfId="143" priority="76" operator="equal">
      <formula>0</formula>
    </cfRule>
  </conditionalFormatting>
  <conditionalFormatting sqref="H376:H377 H379">
    <cfRule type="cellIs" dxfId="142" priority="75" operator="equal">
      <formula>0</formula>
    </cfRule>
  </conditionalFormatting>
  <conditionalFormatting sqref="H378">
    <cfRule type="cellIs" dxfId="141" priority="74" operator="equal">
      <formula>0</formula>
    </cfRule>
  </conditionalFormatting>
  <conditionalFormatting sqref="H374:H375">
    <cfRule type="cellIs" dxfId="140" priority="77" operator="equal">
      <formula>0</formula>
    </cfRule>
  </conditionalFormatting>
  <conditionalFormatting sqref="H400:H401 H405:H417">
    <cfRule type="cellIs" dxfId="139" priority="70" operator="equal">
      <formula>0</formula>
    </cfRule>
  </conditionalFormatting>
  <conditionalFormatting sqref="H383:H384">
    <cfRule type="cellIs" dxfId="138" priority="73" operator="equal">
      <formula>0</formula>
    </cfRule>
  </conditionalFormatting>
  <conditionalFormatting sqref="H391">
    <cfRule type="cellIs" dxfId="137" priority="72" operator="equal">
      <formula>0</formula>
    </cfRule>
  </conditionalFormatting>
  <conditionalFormatting sqref="H388:H390">
    <cfRule type="cellIs" dxfId="136" priority="71" operator="equal">
      <formula>0</formula>
    </cfRule>
  </conditionalFormatting>
  <conditionalFormatting sqref="H386:H387">
    <cfRule type="cellIs" dxfId="135" priority="69" operator="equal">
      <formula>0</formula>
    </cfRule>
  </conditionalFormatting>
  <conditionalFormatting sqref="H397:H399">
    <cfRule type="cellIs" dxfId="134" priority="68" operator="equal">
      <formula>0</formula>
    </cfRule>
  </conditionalFormatting>
  <conditionalFormatting sqref="H393:H394 H396">
    <cfRule type="cellIs" dxfId="133" priority="67" operator="equal">
      <formula>0</formula>
    </cfRule>
  </conditionalFormatting>
  <conditionalFormatting sqref="H395">
    <cfRule type="cellIs" dxfId="132" priority="66" operator="equal">
      <formula>0</formula>
    </cfRule>
  </conditionalFormatting>
  <conditionalFormatting sqref="H403:H404">
    <cfRule type="cellIs" dxfId="131" priority="65" operator="equal">
      <formula>0</formula>
    </cfRule>
  </conditionalFormatting>
  <conditionalFormatting sqref="A431">
    <cfRule type="cellIs" dxfId="130" priority="64" operator="equal">
      <formula>0</formula>
    </cfRule>
  </conditionalFormatting>
  <conditionalFormatting sqref="B440:F440">
    <cfRule type="cellIs" dxfId="129" priority="63" operator="equal">
      <formula>0</formula>
    </cfRule>
  </conditionalFormatting>
  <conditionalFormatting sqref="H465">
    <cfRule type="cellIs" dxfId="128" priority="17" operator="equal">
      <formula>0</formula>
    </cfRule>
  </conditionalFormatting>
  <conditionalFormatting sqref="H463:H464">
    <cfRule type="cellIs" dxfId="127" priority="16" operator="equal">
      <formula>0</formula>
    </cfRule>
  </conditionalFormatting>
  <conditionalFormatting sqref="A462 E462">
    <cfRule type="cellIs" dxfId="126" priority="18" operator="equal">
      <formula>0</formula>
    </cfRule>
  </conditionalFormatting>
  <pageMargins left="0.23622047244094491" right="0.23622047244094491" top="0.35433070866141736" bottom="0.15748031496062992" header="0.11811023622047245" footer="0"/>
  <pageSetup paperSize="9" scale="80" fitToWidth="0" fitToHeight="0" orientation="portrait" r:id="rId1"/>
  <rowBreaks count="6" manualBreakCount="6">
    <brk id="90" min="6" max="8" man="1"/>
    <brk id="177" min="6" max="8" man="1"/>
    <brk id="240" min="6" max="8" man="1"/>
    <brk id="268" min="6" max="8" man="1"/>
    <brk id="328" min="6" max="8" man="1"/>
    <brk id="356" min="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B143-5E55-492E-A6B2-D24A1397AA30}">
  <sheetPr>
    <pageSetUpPr fitToPage="1"/>
  </sheetPr>
  <dimension ref="A2:I453"/>
  <sheetViews>
    <sheetView tabSelected="1" view="pageBreakPreview" zoomScale="70" zoomScaleNormal="100" zoomScaleSheetLayoutView="70" workbookViewId="0">
      <selection activeCell="F448" sqref="F448"/>
    </sheetView>
  </sheetViews>
  <sheetFormatPr defaultRowHeight="15" x14ac:dyDescent="0.25"/>
  <cols>
    <col min="1" max="1" width="7.7109375" customWidth="1"/>
    <col min="2" max="2" width="5" customWidth="1"/>
    <col min="3" max="3" width="4.85546875" bestFit="1" customWidth="1"/>
    <col min="4" max="4" width="6.42578125" customWidth="1"/>
    <col min="5" max="5" width="6.140625" customWidth="1"/>
    <col min="6" max="6" width="62.28515625" customWidth="1"/>
    <col min="7" max="7" width="11" bestFit="1" customWidth="1"/>
    <col min="8" max="8" width="10.85546875" customWidth="1"/>
  </cols>
  <sheetData>
    <row r="2" spans="1:9" ht="15.75" x14ac:dyDescent="0.25">
      <c r="A2" s="14" t="s">
        <v>182</v>
      </c>
    </row>
    <row r="3" spans="1:9" x14ac:dyDescent="0.25">
      <c r="B3" s="1"/>
      <c r="C3" s="1"/>
      <c r="D3" s="1"/>
      <c r="E3" s="1"/>
    </row>
    <row r="4" spans="1:9" s="3" customFormat="1" ht="20.25" x14ac:dyDescent="0.3">
      <c r="A4" s="595" t="s">
        <v>185</v>
      </c>
      <c r="B4" s="595"/>
      <c r="C4" s="595"/>
      <c r="D4" s="595"/>
      <c r="E4" s="595"/>
      <c r="F4" s="595"/>
      <c r="G4" s="596">
        <v>46104</v>
      </c>
      <c r="H4" s="596"/>
    </row>
    <row r="5" spans="1:9" s="3" customFormat="1" ht="20.25" x14ac:dyDescent="0.3"/>
    <row r="6" spans="1:9" s="16" customFormat="1" ht="17.100000000000001" customHeight="1" x14ac:dyDescent="0.25">
      <c r="A6" s="15"/>
      <c r="B6" s="662">
        <v>151.08000000000001</v>
      </c>
      <c r="C6" s="662"/>
      <c r="D6" s="22"/>
      <c r="E6" s="634" t="s">
        <v>54</v>
      </c>
      <c r="F6" s="634"/>
      <c r="G6" s="634"/>
      <c r="H6" s="634"/>
      <c r="I6" s="15"/>
    </row>
    <row r="7" spans="1:9" s="3" customFormat="1" ht="17.100000000000001" customHeight="1" x14ac:dyDescent="0.3">
      <c r="A7" s="635" t="s">
        <v>9</v>
      </c>
      <c r="B7" s="637" t="s">
        <v>10</v>
      </c>
      <c r="C7" s="638"/>
      <c r="D7" s="639"/>
      <c r="E7" s="653" t="s">
        <v>23</v>
      </c>
      <c r="F7" s="660" t="s">
        <v>0</v>
      </c>
      <c r="G7" s="660" t="s">
        <v>1</v>
      </c>
      <c r="H7" s="657" t="s">
        <v>2</v>
      </c>
    </row>
    <row r="8" spans="1:9" s="3" customFormat="1" ht="17.100000000000001" customHeight="1" x14ac:dyDescent="0.3">
      <c r="A8" s="636"/>
      <c r="B8" s="141" t="s">
        <v>3</v>
      </c>
      <c r="C8" s="141" t="s">
        <v>4</v>
      </c>
      <c r="D8" s="141" t="s">
        <v>12</v>
      </c>
      <c r="E8" s="654"/>
      <c r="F8" s="661"/>
      <c r="G8" s="661"/>
      <c r="H8" s="658"/>
    </row>
    <row r="9" spans="1:9" s="3" customFormat="1" ht="17.100000000000001" customHeight="1" x14ac:dyDescent="0.3">
      <c r="A9" s="172" t="s">
        <v>153</v>
      </c>
      <c r="B9" s="146">
        <v>0.94599999999999995</v>
      </c>
      <c r="C9" s="146">
        <v>3.0939999999999999</v>
      </c>
      <c r="D9" s="146">
        <v>5.9020000000000001</v>
      </c>
      <c r="E9" s="146">
        <v>55.238</v>
      </c>
      <c r="F9" s="148" t="s">
        <v>154</v>
      </c>
      <c r="G9" s="149">
        <v>60</v>
      </c>
      <c r="H9" s="6">
        <v>18</v>
      </c>
    </row>
    <row r="10" spans="1:9" s="3" customFormat="1" ht="17.100000000000001" customHeight="1" x14ac:dyDescent="0.3">
      <c r="A10" s="172" t="s">
        <v>155</v>
      </c>
      <c r="B10" s="146">
        <v>6.3929999999999998</v>
      </c>
      <c r="C10" s="146">
        <v>5.0890000000000004</v>
      </c>
      <c r="D10" s="146">
        <v>27.37</v>
      </c>
      <c r="E10" s="146">
        <v>180.85300000000001</v>
      </c>
      <c r="F10" s="148" t="s">
        <v>156</v>
      </c>
      <c r="G10" s="149" t="s">
        <v>80</v>
      </c>
      <c r="H10" s="6">
        <v>20</v>
      </c>
    </row>
    <row r="11" spans="1:9" s="3" customFormat="1" ht="17.100000000000001" customHeight="1" x14ac:dyDescent="0.3">
      <c r="A11" s="172" t="s">
        <v>157</v>
      </c>
      <c r="B11" s="146">
        <v>7.907</v>
      </c>
      <c r="C11" s="146">
        <v>19.343</v>
      </c>
      <c r="D11" s="146">
        <v>13.179</v>
      </c>
      <c r="E11" s="146">
        <v>258.43099999999998</v>
      </c>
      <c r="F11" s="148" t="s">
        <v>158</v>
      </c>
      <c r="G11" s="149" t="s">
        <v>29</v>
      </c>
      <c r="H11" s="6">
        <v>75</v>
      </c>
    </row>
    <row r="12" spans="1:9" s="3" customFormat="1" ht="17.100000000000001" customHeight="1" x14ac:dyDescent="0.3">
      <c r="A12" s="172" t="s">
        <v>83</v>
      </c>
      <c r="B12" s="146">
        <v>6.6420000000000003</v>
      </c>
      <c r="C12" s="146">
        <v>4.5860000000000003</v>
      </c>
      <c r="D12" s="146">
        <v>42.368000000000002</v>
      </c>
      <c r="E12" s="146">
        <v>237.31399999999999</v>
      </c>
      <c r="F12" s="148" t="s">
        <v>84</v>
      </c>
      <c r="G12" s="149">
        <v>150</v>
      </c>
      <c r="H12" s="6">
        <v>20</v>
      </c>
    </row>
    <row r="13" spans="1:9" s="3" customFormat="1" ht="17.100000000000001" customHeight="1" x14ac:dyDescent="0.3">
      <c r="A13" s="172" t="s">
        <v>32</v>
      </c>
      <c r="B13" s="146">
        <v>0.44</v>
      </c>
      <c r="C13" s="146">
        <v>0.02</v>
      </c>
      <c r="D13" s="146">
        <v>31.76</v>
      </c>
      <c r="E13" s="146">
        <v>128.97999999999999</v>
      </c>
      <c r="F13" s="148" t="s">
        <v>33</v>
      </c>
      <c r="G13" s="149">
        <v>200</v>
      </c>
      <c r="H13" s="6">
        <v>14</v>
      </c>
    </row>
    <row r="14" spans="1:9" s="3" customFormat="1" ht="17.100000000000001" customHeight="1" x14ac:dyDescent="0.3">
      <c r="A14" s="172" t="s">
        <v>21</v>
      </c>
      <c r="B14" s="146">
        <v>1.5</v>
      </c>
      <c r="C14" s="146">
        <v>0.57999999999999996</v>
      </c>
      <c r="D14" s="146">
        <v>10.28</v>
      </c>
      <c r="E14" s="146">
        <v>52.34</v>
      </c>
      <c r="F14" s="148" t="s">
        <v>22</v>
      </c>
      <c r="G14" s="149">
        <v>20</v>
      </c>
      <c r="H14" s="6">
        <v>3</v>
      </c>
    </row>
    <row r="15" spans="1:9" s="3" customFormat="1" ht="17.100000000000001" customHeight="1" x14ac:dyDescent="0.3">
      <c r="A15" s="172" t="s">
        <v>21</v>
      </c>
      <c r="B15" s="146">
        <v>1.925</v>
      </c>
      <c r="C15" s="146">
        <v>0.35</v>
      </c>
      <c r="D15" s="146">
        <v>9.4250000000000007</v>
      </c>
      <c r="E15" s="146">
        <v>48.55</v>
      </c>
      <c r="F15" s="148" t="s">
        <v>34</v>
      </c>
      <c r="G15" s="149">
        <v>25</v>
      </c>
      <c r="H15" s="6">
        <v>1.08</v>
      </c>
    </row>
    <row r="16" spans="1:9" s="3" customFormat="1" ht="17.100000000000001" customHeight="1" x14ac:dyDescent="0.3">
      <c r="A16" s="81"/>
      <c r="B16" s="78">
        <v>26.824999999999999</v>
      </c>
      <c r="C16" s="78">
        <v>30.868000000000002</v>
      </c>
      <c r="D16" s="78">
        <v>89.391999999999996</v>
      </c>
      <c r="E16" s="78">
        <v>742.68000000000006</v>
      </c>
      <c r="F16" s="83" t="s">
        <v>7</v>
      </c>
      <c r="G16" s="84"/>
      <c r="H16" s="26">
        <v>151.08000000000001</v>
      </c>
    </row>
    <row r="17" spans="1:8" s="16" customFormat="1" ht="17.100000000000001" customHeight="1" x14ac:dyDescent="0.25">
      <c r="B17" s="649">
        <v>176.93</v>
      </c>
      <c r="C17" s="649"/>
      <c r="D17" s="649"/>
      <c r="E17" s="659" t="s">
        <v>57</v>
      </c>
      <c r="F17" s="659"/>
      <c r="G17" s="659"/>
      <c r="H17" s="659"/>
    </row>
    <row r="18" spans="1:8" s="3" customFormat="1" ht="17.100000000000001" customHeight="1" x14ac:dyDescent="0.3">
      <c r="A18" s="635" t="s">
        <v>9</v>
      </c>
      <c r="B18" s="637" t="s">
        <v>10</v>
      </c>
      <c r="C18" s="638"/>
      <c r="D18" s="639"/>
      <c r="E18" s="653" t="s">
        <v>23</v>
      </c>
      <c r="F18" s="660" t="s">
        <v>0</v>
      </c>
      <c r="G18" s="660" t="s">
        <v>1</v>
      </c>
      <c r="H18" s="657" t="s">
        <v>2</v>
      </c>
    </row>
    <row r="19" spans="1:8" s="3" customFormat="1" ht="17.100000000000001" customHeight="1" x14ac:dyDescent="0.3">
      <c r="A19" s="636"/>
      <c r="B19" s="141" t="s">
        <v>3</v>
      </c>
      <c r="C19" s="141" t="s">
        <v>4</v>
      </c>
      <c r="D19" s="141" t="s">
        <v>12</v>
      </c>
      <c r="E19" s="654"/>
      <c r="F19" s="661"/>
      <c r="G19" s="661"/>
      <c r="H19" s="658"/>
    </row>
    <row r="20" spans="1:8" s="3" customFormat="1" ht="17.100000000000001" customHeight="1" x14ac:dyDescent="0.3">
      <c r="A20" s="172" t="s">
        <v>153</v>
      </c>
      <c r="B20" s="146">
        <v>1.577</v>
      </c>
      <c r="C20" s="146">
        <v>5.1559999999999997</v>
      </c>
      <c r="D20" s="146">
        <v>9.8360000000000003</v>
      </c>
      <c r="E20" s="146">
        <v>92.055999999999997</v>
      </c>
      <c r="F20" s="148" t="s">
        <v>154</v>
      </c>
      <c r="G20" s="149">
        <v>100</v>
      </c>
      <c r="H20" s="6">
        <v>20</v>
      </c>
    </row>
    <row r="21" spans="1:8" s="3" customFormat="1" ht="17.100000000000001" customHeight="1" x14ac:dyDescent="0.3">
      <c r="A21" s="172" t="s">
        <v>155</v>
      </c>
      <c r="B21" s="146">
        <v>7.5789999999999997</v>
      </c>
      <c r="C21" s="146">
        <v>6.202</v>
      </c>
      <c r="D21" s="146">
        <v>31.388000000000002</v>
      </c>
      <c r="E21" s="146">
        <v>211.68600000000001</v>
      </c>
      <c r="F21" s="148" t="s">
        <v>156</v>
      </c>
      <c r="G21" s="149" t="s">
        <v>87</v>
      </c>
      <c r="H21" s="6">
        <v>30</v>
      </c>
    </row>
    <row r="22" spans="1:8" s="3" customFormat="1" ht="17.100000000000001" customHeight="1" x14ac:dyDescent="0.3">
      <c r="A22" s="172" t="s">
        <v>157</v>
      </c>
      <c r="B22" s="146">
        <v>9.1329999999999991</v>
      </c>
      <c r="C22" s="146">
        <v>22.315999999999999</v>
      </c>
      <c r="D22" s="146">
        <v>14.981</v>
      </c>
      <c r="E22" s="146">
        <v>297.3</v>
      </c>
      <c r="F22" s="148" t="s">
        <v>158</v>
      </c>
      <c r="G22" s="149" t="s">
        <v>56</v>
      </c>
      <c r="H22" s="6">
        <v>83.5</v>
      </c>
    </row>
    <row r="23" spans="1:8" s="3" customFormat="1" ht="17.100000000000001" customHeight="1" x14ac:dyDescent="0.3">
      <c r="A23" s="172" t="s">
        <v>83</v>
      </c>
      <c r="B23" s="146">
        <v>7.97</v>
      </c>
      <c r="C23" s="146">
        <v>5.5039999999999996</v>
      </c>
      <c r="D23" s="146">
        <v>50.841999999999999</v>
      </c>
      <c r="E23" s="146">
        <v>284.78399999999999</v>
      </c>
      <c r="F23" s="148" t="s">
        <v>84</v>
      </c>
      <c r="G23" s="149">
        <v>180</v>
      </c>
      <c r="H23" s="6">
        <v>25.35</v>
      </c>
    </row>
    <row r="24" spans="1:8" s="3" customFormat="1" ht="17.100000000000001" customHeight="1" x14ac:dyDescent="0.3">
      <c r="A24" s="172" t="s">
        <v>32</v>
      </c>
      <c r="B24" s="146">
        <v>0.44</v>
      </c>
      <c r="C24" s="146">
        <v>0.02</v>
      </c>
      <c r="D24" s="146">
        <v>31.76</v>
      </c>
      <c r="E24" s="146">
        <v>128.97999999999999</v>
      </c>
      <c r="F24" s="148" t="s">
        <v>33</v>
      </c>
      <c r="G24" s="149">
        <v>200</v>
      </c>
      <c r="H24" s="6">
        <v>14</v>
      </c>
    </row>
    <row r="25" spans="1:8" s="3" customFormat="1" ht="17.100000000000001" customHeight="1" x14ac:dyDescent="0.3">
      <c r="A25" s="172" t="s">
        <v>21</v>
      </c>
      <c r="B25" s="146">
        <v>1.5</v>
      </c>
      <c r="C25" s="146">
        <v>0.57999999999999996</v>
      </c>
      <c r="D25" s="146">
        <v>10.28</v>
      </c>
      <c r="E25" s="146">
        <v>52.34</v>
      </c>
      <c r="F25" s="148" t="s">
        <v>22</v>
      </c>
      <c r="G25" s="149">
        <v>20</v>
      </c>
      <c r="H25" s="6">
        <v>3</v>
      </c>
    </row>
    <row r="26" spans="1:8" s="3" customFormat="1" ht="17.100000000000001" customHeight="1" x14ac:dyDescent="0.3">
      <c r="A26" s="172" t="s">
        <v>21</v>
      </c>
      <c r="B26" s="146">
        <v>1.925</v>
      </c>
      <c r="C26" s="146">
        <v>0.35</v>
      </c>
      <c r="D26" s="146">
        <v>9.4250000000000007</v>
      </c>
      <c r="E26" s="146">
        <v>48.55</v>
      </c>
      <c r="F26" s="148" t="s">
        <v>34</v>
      </c>
      <c r="G26" s="149">
        <v>25</v>
      </c>
      <c r="H26" s="6">
        <v>1.08</v>
      </c>
    </row>
    <row r="27" spans="1:8" s="3" customFormat="1" ht="17.100000000000001" customHeight="1" x14ac:dyDescent="0.3">
      <c r="A27" s="162"/>
      <c r="B27" s="170">
        <v>30.123999999999999</v>
      </c>
      <c r="C27" s="170">
        <v>40.128</v>
      </c>
      <c r="D27" s="170">
        <v>158.512</v>
      </c>
      <c r="E27" s="170">
        <v>1115.6959999999999</v>
      </c>
      <c r="F27" s="147" t="s">
        <v>7</v>
      </c>
      <c r="G27" s="163"/>
      <c r="H27" s="7">
        <f>SUM(H20:H26)</f>
        <v>176.93</v>
      </c>
    </row>
    <row r="28" spans="1:8" s="3" customFormat="1" ht="0.95" customHeight="1" x14ac:dyDescent="0.3"/>
    <row r="29" spans="1:8" s="4" customFormat="1" ht="17.100000000000001" customHeight="1" x14ac:dyDescent="0.25">
      <c r="B29" s="650">
        <v>259</v>
      </c>
      <c r="C29" s="650"/>
      <c r="E29" s="607" t="s">
        <v>35</v>
      </c>
      <c r="F29" s="607"/>
      <c r="G29" s="607"/>
      <c r="H29" s="607"/>
    </row>
    <row r="30" spans="1:8" s="3" customFormat="1" ht="17.100000000000001" customHeight="1" x14ac:dyDescent="0.3">
      <c r="A30" s="651" t="s">
        <v>9</v>
      </c>
      <c r="B30" s="637" t="s">
        <v>10</v>
      </c>
      <c r="C30" s="638"/>
      <c r="D30" s="639"/>
      <c r="E30" s="653" t="s">
        <v>11</v>
      </c>
      <c r="F30" s="655" t="s">
        <v>0</v>
      </c>
      <c r="G30" s="655" t="s">
        <v>1</v>
      </c>
      <c r="H30" s="657" t="s">
        <v>2</v>
      </c>
    </row>
    <row r="31" spans="1:8" s="3" customFormat="1" ht="9" customHeight="1" x14ac:dyDescent="0.3">
      <c r="A31" s="652"/>
      <c r="B31" s="141" t="s">
        <v>3</v>
      </c>
      <c r="C31" s="141" t="s">
        <v>4</v>
      </c>
      <c r="D31" s="141" t="s">
        <v>12</v>
      </c>
      <c r="E31" s="654"/>
      <c r="F31" s="656"/>
      <c r="G31" s="656"/>
      <c r="H31" s="658"/>
    </row>
    <row r="32" spans="1:8" s="3" customFormat="1" ht="15" customHeight="1" x14ac:dyDescent="0.3">
      <c r="A32" s="157" t="s">
        <v>6</v>
      </c>
      <c r="B32" s="158">
        <v>3.75</v>
      </c>
      <c r="C32" s="158">
        <v>5.9</v>
      </c>
      <c r="D32" s="158">
        <v>37.450000000000003</v>
      </c>
      <c r="E32" s="158">
        <v>217.9</v>
      </c>
      <c r="F32" s="159" t="s">
        <v>13</v>
      </c>
      <c r="G32" s="160" t="s">
        <v>14</v>
      </c>
      <c r="H32" s="6">
        <v>30</v>
      </c>
    </row>
    <row r="33" spans="1:8" s="3" customFormat="1" ht="15" customHeight="1" x14ac:dyDescent="0.3">
      <c r="A33" s="157" t="s">
        <v>15</v>
      </c>
      <c r="B33" s="158">
        <v>6.02</v>
      </c>
      <c r="C33" s="158">
        <v>6.5650000000000004</v>
      </c>
      <c r="D33" s="158">
        <v>43.412999999999997</v>
      </c>
      <c r="E33" s="158">
        <v>256.81700000000001</v>
      </c>
      <c r="F33" s="159" t="s">
        <v>159</v>
      </c>
      <c r="G33" s="160" t="s">
        <v>17</v>
      </c>
      <c r="H33" s="6">
        <f>47.93+3.84+3.99+4.16</f>
        <v>59.92</v>
      </c>
    </row>
    <row r="34" spans="1:8" s="3" customFormat="1" ht="15" customHeight="1" x14ac:dyDescent="0.3">
      <c r="A34" s="157" t="s">
        <v>18</v>
      </c>
      <c r="B34" s="158">
        <v>6.3E-2</v>
      </c>
      <c r="C34" s="158">
        <v>7.0000000000000001E-3</v>
      </c>
      <c r="D34" s="158">
        <v>15.18</v>
      </c>
      <c r="E34" s="158">
        <v>61.034999999999997</v>
      </c>
      <c r="F34" s="159" t="s">
        <v>19</v>
      </c>
      <c r="G34" s="160" t="s">
        <v>20</v>
      </c>
      <c r="H34" s="6">
        <v>15</v>
      </c>
    </row>
    <row r="35" spans="1:8" s="3" customFormat="1" ht="15" customHeight="1" x14ac:dyDescent="0.3">
      <c r="A35" s="157" t="s">
        <v>21</v>
      </c>
      <c r="B35" s="158">
        <v>3</v>
      </c>
      <c r="C35" s="158">
        <v>1.1599999999999999</v>
      </c>
      <c r="D35" s="158">
        <v>20.56</v>
      </c>
      <c r="E35" s="158">
        <v>104.68</v>
      </c>
      <c r="F35" s="159" t="s">
        <v>22</v>
      </c>
      <c r="G35" s="160">
        <v>40</v>
      </c>
      <c r="H35" s="6">
        <v>3</v>
      </c>
    </row>
    <row r="36" spans="1:8" s="3" customFormat="1" ht="15" customHeight="1" x14ac:dyDescent="0.3">
      <c r="A36" s="150"/>
      <c r="B36" s="153">
        <v>12.833</v>
      </c>
      <c r="C36" s="153">
        <v>13.632</v>
      </c>
      <c r="D36" s="153">
        <v>116.60300000000001</v>
      </c>
      <c r="E36" s="153">
        <v>640.43200000000002</v>
      </c>
      <c r="F36" s="156" t="s">
        <v>7</v>
      </c>
      <c r="G36" s="154"/>
      <c r="H36" s="5"/>
    </row>
    <row r="37" spans="1:8" s="3" customFormat="1" ht="15" customHeight="1" x14ac:dyDescent="0.3">
      <c r="A37" s="157" t="s">
        <v>153</v>
      </c>
      <c r="B37" s="158">
        <v>0.94599999999999995</v>
      </c>
      <c r="C37" s="158">
        <v>3.0939999999999999</v>
      </c>
      <c r="D37" s="158">
        <v>5.9020000000000001</v>
      </c>
      <c r="E37" s="158">
        <v>55.238</v>
      </c>
      <c r="F37" s="159" t="s">
        <v>154</v>
      </c>
      <c r="G37" s="160">
        <v>60</v>
      </c>
      <c r="H37" s="6">
        <v>18</v>
      </c>
    </row>
    <row r="38" spans="1:8" s="3" customFormat="1" ht="15" customHeight="1" x14ac:dyDescent="0.3">
      <c r="A38" s="157" t="s">
        <v>155</v>
      </c>
      <c r="B38" s="158">
        <v>6.3929999999999998</v>
      </c>
      <c r="C38" s="158">
        <v>5.0890000000000004</v>
      </c>
      <c r="D38" s="158">
        <v>27.37</v>
      </c>
      <c r="E38" s="158">
        <v>180.85300000000001</v>
      </c>
      <c r="F38" s="159" t="s">
        <v>156</v>
      </c>
      <c r="G38" s="160" t="s">
        <v>80</v>
      </c>
      <c r="H38" s="6">
        <v>20</v>
      </c>
    </row>
    <row r="39" spans="1:8" s="3" customFormat="1" ht="15" customHeight="1" x14ac:dyDescent="0.3">
      <c r="A39" s="157" t="s">
        <v>157</v>
      </c>
      <c r="B39" s="158">
        <v>7.907</v>
      </c>
      <c r="C39" s="158">
        <v>19.343</v>
      </c>
      <c r="D39" s="158">
        <v>13.179</v>
      </c>
      <c r="E39" s="158">
        <v>258.43099999999998</v>
      </c>
      <c r="F39" s="159" t="s">
        <v>158</v>
      </c>
      <c r="G39" s="160" t="s">
        <v>29</v>
      </c>
      <c r="H39" s="6">
        <v>75</v>
      </c>
    </row>
    <row r="40" spans="1:8" s="3" customFormat="1" ht="15" customHeight="1" x14ac:dyDescent="0.3">
      <c r="A40" s="157" t="s">
        <v>83</v>
      </c>
      <c r="B40" s="158">
        <v>6.6420000000000003</v>
      </c>
      <c r="C40" s="158">
        <v>4.5860000000000003</v>
      </c>
      <c r="D40" s="158">
        <v>42.368000000000002</v>
      </c>
      <c r="E40" s="158">
        <v>237.31399999999999</v>
      </c>
      <c r="F40" s="159" t="s">
        <v>84</v>
      </c>
      <c r="G40" s="160">
        <v>150</v>
      </c>
      <c r="H40" s="6">
        <v>20</v>
      </c>
    </row>
    <row r="41" spans="1:8" s="3" customFormat="1" ht="15" customHeight="1" x14ac:dyDescent="0.3">
      <c r="A41" s="157" t="s">
        <v>32</v>
      </c>
      <c r="B41" s="158">
        <v>0.44</v>
      </c>
      <c r="C41" s="158">
        <v>0.02</v>
      </c>
      <c r="D41" s="158">
        <v>31.76</v>
      </c>
      <c r="E41" s="158">
        <v>128.97999999999999</v>
      </c>
      <c r="F41" s="159" t="s">
        <v>33</v>
      </c>
      <c r="G41" s="160">
        <v>200</v>
      </c>
      <c r="H41" s="6">
        <v>14</v>
      </c>
    </row>
    <row r="42" spans="1:8" s="3" customFormat="1" ht="15" customHeight="1" x14ac:dyDescent="0.3">
      <c r="A42" s="157" t="s">
        <v>21</v>
      </c>
      <c r="B42" s="158">
        <v>1.5</v>
      </c>
      <c r="C42" s="158">
        <v>0.57999999999999996</v>
      </c>
      <c r="D42" s="158">
        <v>10.28</v>
      </c>
      <c r="E42" s="158">
        <v>52.34</v>
      </c>
      <c r="F42" s="159" t="s">
        <v>22</v>
      </c>
      <c r="G42" s="160">
        <v>20</v>
      </c>
      <c r="H42" s="6">
        <v>3</v>
      </c>
    </row>
    <row r="43" spans="1:8" s="3" customFormat="1" ht="15" customHeight="1" x14ac:dyDescent="0.3">
      <c r="A43" s="157" t="s">
        <v>21</v>
      </c>
      <c r="B43" s="158">
        <v>1.925</v>
      </c>
      <c r="C43" s="158">
        <v>0.35</v>
      </c>
      <c r="D43" s="158">
        <v>9.4250000000000007</v>
      </c>
      <c r="E43" s="158">
        <v>48.55</v>
      </c>
      <c r="F43" s="159" t="s">
        <v>34</v>
      </c>
      <c r="G43" s="160">
        <v>25</v>
      </c>
      <c r="H43" s="6">
        <v>1.08</v>
      </c>
    </row>
    <row r="44" spans="1:8" s="3" customFormat="1" ht="15" customHeight="1" x14ac:dyDescent="0.3">
      <c r="A44" s="151"/>
      <c r="B44" s="152">
        <v>25.753</v>
      </c>
      <c r="C44" s="152">
        <v>33.062000000000005</v>
      </c>
      <c r="D44" s="152">
        <v>140.28400000000002</v>
      </c>
      <c r="E44" s="152">
        <v>961.70600000000002</v>
      </c>
      <c r="F44" s="171" t="s">
        <v>7</v>
      </c>
      <c r="G44" s="163"/>
      <c r="H44" s="7">
        <v>259</v>
      </c>
    </row>
    <row r="45" spans="1:8" s="3" customFormat="1" ht="11.25" customHeight="1" x14ac:dyDescent="0.3">
      <c r="A45" s="42"/>
      <c r="B45" s="44"/>
      <c r="C45" s="44"/>
      <c r="D45" s="44"/>
      <c r="E45" s="44"/>
      <c r="F45" s="29"/>
      <c r="G45" s="30"/>
      <c r="H45" s="8"/>
    </row>
    <row r="46" spans="1:8" s="3" customFormat="1" ht="15.6" customHeight="1" x14ac:dyDescent="0.3">
      <c r="A46" s="4"/>
      <c r="B46" s="650">
        <v>303.32</v>
      </c>
      <c r="C46" s="650"/>
      <c r="D46" s="4"/>
      <c r="E46" s="607" t="s">
        <v>58</v>
      </c>
      <c r="F46" s="607"/>
      <c r="G46" s="607"/>
      <c r="H46" s="607"/>
    </row>
    <row r="47" spans="1:8" s="3" customFormat="1" ht="17.100000000000001" customHeight="1" x14ac:dyDescent="0.3">
      <c r="A47" s="651" t="s">
        <v>9</v>
      </c>
      <c r="B47" s="637" t="s">
        <v>10</v>
      </c>
      <c r="C47" s="638"/>
      <c r="D47" s="639"/>
      <c r="E47" s="653" t="s">
        <v>11</v>
      </c>
      <c r="F47" s="655" t="s">
        <v>0</v>
      </c>
      <c r="G47" s="655" t="s">
        <v>1</v>
      </c>
      <c r="H47" s="657" t="s">
        <v>2</v>
      </c>
    </row>
    <row r="48" spans="1:8" s="3" customFormat="1" ht="17.100000000000001" customHeight="1" x14ac:dyDescent="0.3">
      <c r="A48" s="652"/>
      <c r="B48" s="141" t="s">
        <v>3</v>
      </c>
      <c r="C48" s="141" t="s">
        <v>4</v>
      </c>
      <c r="D48" s="141" t="s">
        <v>12</v>
      </c>
      <c r="E48" s="654"/>
      <c r="F48" s="656"/>
      <c r="G48" s="656"/>
      <c r="H48" s="658"/>
    </row>
    <row r="49" spans="1:8" s="3" customFormat="1" ht="17.100000000000001" customHeight="1" x14ac:dyDescent="0.3">
      <c r="A49" s="157" t="s">
        <v>6</v>
      </c>
      <c r="B49" s="158">
        <v>3.75</v>
      </c>
      <c r="C49" s="158">
        <v>5.9</v>
      </c>
      <c r="D49" s="158">
        <v>37.450000000000003</v>
      </c>
      <c r="E49" s="158">
        <v>217.9</v>
      </c>
      <c r="F49" s="159" t="s">
        <v>13</v>
      </c>
      <c r="G49" s="160" t="s">
        <v>14</v>
      </c>
      <c r="H49" s="6">
        <v>30</v>
      </c>
    </row>
    <row r="50" spans="1:8" s="3" customFormat="1" ht="17.100000000000001" customHeight="1" x14ac:dyDescent="0.3">
      <c r="A50" s="157" t="s">
        <v>15</v>
      </c>
      <c r="B50" s="158">
        <v>7.5149999999999997</v>
      </c>
      <c r="C50" s="158">
        <v>7.3</v>
      </c>
      <c r="D50" s="158">
        <v>54.25</v>
      </c>
      <c r="E50" s="158">
        <v>312.76</v>
      </c>
      <c r="F50" s="159" t="s">
        <v>159</v>
      </c>
      <c r="G50" s="160" t="s">
        <v>55</v>
      </c>
      <c r="H50" s="6">
        <v>71.06</v>
      </c>
    </row>
    <row r="51" spans="1:8" s="3" customFormat="1" ht="17.100000000000001" customHeight="1" x14ac:dyDescent="0.3">
      <c r="A51" s="157" t="s">
        <v>18</v>
      </c>
      <c r="B51" s="158">
        <v>6.3E-2</v>
      </c>
      <c r="C51" s="158">
        <v>7.0000000000000001E-3</v>
      </c>
      <c r="D51" s="158">
        <v>15.18</v>
      </c>
      <c r="E51" s="158">
        <v>61.034999999999997</v>
      </c>
      <c r="F51" s="159" t="s">
        <v>19</v>
      </c>
      <c r="G51" s="160" t="s">
        <v>20</v>
      </c>
      <c r="H51" s="6">
        <v>15</v>
      </c>
    </row>
    <row r="52" spans="1:8" s="3" customFormat="1" ht="17.100000000000001" customHeight="1" x14ac:dyDescent="0.3">
      <c r="A52" s="157" t="s">
        <v>21</v>
      </c>
      <c r="B52" s="158">
        <v>3</v>
      </c>
      <c r="C52" s="158">
        <v>1.1599999999999999</v>
      </c>
      <c r="D52" s="158">
        <v>20.56</v>
      </c>
      <c r="E52" s="158">
        <v>104.68</v>
      </c>
      <c r="F52" s="159" t="s">
        <v>22</v>
      </c>
      <c r="G52" s="160">
        <v>40</v>
      </c>
      <c r="H52" s="6">
        <v>3</v>
      </c>
    </row>
    <row r="53" spans="1:8" s="3" customFormat="1" ht="17.100000000000001" customHeight="1" x14ac:dyDescent="0.3">
      <c r="A53" s="155"/>
      <c r="B53" s="153">
        <v>14.328000000000001</v>
      </c>
      <c r="C53" s="153">
        <v>14.366999999999999</v>
      </c>
      <c r="D53" s="153">
        <v>127.44</v>
      </c>
      <c r="E53" s="153">
        <v>696.375</v>
      </c>
      <c r="F53" s="156" t="s">
        <v>7</v>
      </c>
      <c r="G53" s="154"/>
      <c r="H53" s="6"/>
    </row>
    <row r="54" spans="1:8" s="3" customFormat="1" ht="17.100000000000001" customHeight="1" x14ac:dyDescent="0.3">
      <c r="A54" s="157" t="s">
        <v>153</v>
      </c>
      <c r="B54" s="158">
        <v>1.577</v>
      </c>
      <c r="C54" s="158">
        <v>5.1559999999999997</v>
      </c>
      <c r="D54" s="158">
        <v>9.8360000000000003</v>
      </c>
      <c r="E54" s="158">
        <v>92.055999999999997</v>
      </c>
      <c r="F54" s="159" t="s">
        <v>154</v>
      </c>
      <c r="G54" s="160">
        <v>100</v>
      </c>
      <c r="H54" s="6">
        <v>25</v>
      </c>
    </row>
    <row r="55" spans="1:8" s="3" customFormat="1" ht="17.100000000000001" customHeight="1" x14ac:dyDescent="0.3">
      <c r="A55" s="157" t="s">
        <v>155</v>
      </c>
      <c r="B55" s="158">
        <v>7.5789999999999997</v>
      </c>
      <c r="C55" s="158">
        <v>6.202</v>
      </c>
      <c r="D55" s="158">
        <v>31.388000000000002</v>
      </c>
      <c r="E55" s="158">
        <v>211.68600000000001</v>
      </c>
      <c r="F55" s="159" t="s">
        <v>156</v>
      </c>
      <c r="G55" s="160" t="s">
        <v>87</v>
      </c>
      <c r="H55" s="6">
        <v>32.33</v>
      </c>
    </row>
    <row r="56" spans="1:8" s="3" customFormat="1" ht="17.100000000000001" customHeight="1" x14ac:dyDescent="0.3">
      <c r="A56" s="157" t="s">
        <v>157</v>
      </c>
      <c r="B56" s="158">
        <v>9.1329999999999991</v>
      </c>
      <c r="C56" s="158">
        <v>22.315999999999999</v>
      </c>
      <c r="D56" s="158">
        <v>14.981</v>
      </c>
      <c r="E56" s="158">
        <v>297.3</v>
      </c>
      <c r="F56" s="159" t="s">
        <v>158</v>
      </c>
      <c r="G56" s="160" t="s">
        <v>56</v>
      </c>
      <c r="H56" s="6">
        <v>83.5</v>
      </c>
    </row>
    <row r="57" spans="1:8" s="3" customFormat="1" ht="17.100000000000001" customHeight="1" x14ac:dyDescent="0.3">
      <c r="A57" s="157" t="s">
        <v>83</v>
      </c>
      <c r="B57" s="158">
        <v>7.97</v>
      </c>
      <c r="C57" s="158">
        <v>5.5039999999999996</v>
      </c>
      <c r="D57" s="158">
        <v>50.841999999999999</v>
      </c>
      <c r="E57" s="158">
        <v>284.78399999999999</v>
      </c>
      <c r="F57" s="159" t="s">
        <v>84</v>
      </c>
      <c r="G57" s="160">
        <v>180</v>
      </c>
      <c r="H57" s="6">
        <v>25.35</v>
      </c>
    </row>
    <row r="58" spans="1:8" s="3" customFormat="1" ht="17.100000000000001" customHeight="1" x14ac:dyDescent="0.3">
      <c r="A58" s="157" t="s">
        <v>32</v>
      </c>
      <c r="B58" s="158">
        <v>0.44</v>
      </c>
      <c r="C58" s="158">
        <v>0.02</v>
      </c>
      <c r="D58" s="158">
        <v>31.76</v>
      </c>
      <c r="E58" s="158">
        <v>128.97999999999999</v>
      </c>
      <c r="F58" s="159" t="s">
        <v>33</v>
      </c>
      <c r="G58" s="160">
        <v>200</v>
      </c>
      <c r="H58" s="6">
        <v>14</v>
      </c>
    </row>
    <row r="59" spans="1:8" s="3" customFormat="1" ht="17.100000000000001" customHeight="1" x14ac:dyDescent="0.3">
      <c r="A59" s="157" t="s">
        <v>21</v>
      </c>
      <c r="B59" s="158">
        <v>1.5</v>
      </c>
      <c r="C59" s="158">
        <v>0.57999999999999996</v>
      </c>
      <c r="D59" s="158">
        <v>10.28</v>
      </c>
      <c r="E59" s="158">
        <v>52.34</v>
      </c>
      <c r="F59" s="159" t="s">
        <v>22</v>
      </c>
      <c r="G59" s="160">
        <v>20</v>
      </c>
      <c r="H59" s="6">
        <v>3</v>
      </c>
    </row>
    <row r="60" spans="1:8" s="3" customFormat="1" ht="17.100000000000001" customHeight="1" x14ac:dyDescent="0.3">
      <c r="A60" s="157" t="s">
        <v>21</v>
      </c>
      <c r="B60" s="158">
        <v>1.925</v>
      </c>
      <c r="C60" s="158">
        <v>0.35</v>
      </c>
      <c r="D60" s="158">
        <v>9.4250000000000007</v>
      </c>
      <c r="E60" s="158">
        <v>48.55</v>
      </c>
      <c r="F60" s="159" t="s">
        <v>34</v>
      </c>
      <c r="G60" s="160">
        <v>25</v>
      </c>
      <c r="H60" s="6">
        <v>1.08</v>
      </c>
    </row>
    <row r="61" spans="1:8" s="3" customFormat="1" ht="17.100000000000001" customHeight="1" x14ac:dyDescent="0.3">
      <c r="A61" s="88"/>
      <c r="B61" s="141">
        <v>31.36</v>
      </c>
      <c r="C61" s="141">
        <v>36.28</v>
      </c>
      <c r="D61" s="141">
        <v>103.687</v>
      </c>
      <c r="E61" s="141">
        <v>866.70800000000008</v>
      </c>
      <c r="F61" s="89" t="s">
        <v>7</v>
      </c>
      <c r="G61" s="90"/>
      <c r="H61" s="7">
        <v>303.32</v>
      </c>
    </row>
    <row r="62" spans="1:8" s="2" customFormat="1" ht="34.5" customHeight="1" x14ac:dyDescent="0.2">
      <c r="A62" s="9"/>
      <c r="B62" s="10"/>
      <c r="C62" s="10"/>
      <c r="D62" s="10"/>
      <c r="E62" s="10"/>
      <c r="F62" s="11"/>
      <c r="G62" s="12"/>
      <c r="H62" s="13"/>
    </row>
    <row r="63" spans="1:8" s="3" customFormat="1" ht="17.100000000000001" customHeight="1" x14ac:dyDescent="0.3">
      <c r="A63" s="137"/>
      <c r="B63" s="43"/>
      <c r="C63" s="43"/>
      <c r="D63" s="43"/>
      <c r="E63" s="43"/>
      <c r="F63" s="28"/>
      <c r="G63" s="138"/>
      <c r="H63" s="27"/>
    </row>
    <row r="64" spans="1:8" s="3" customFormat="1" ht="17.100000000000001" customHeight="1" x14ac:dyDescent="0.3">
      <c r="A64" s="663" t="s">
        <v>59</v>
      </c>
      <c r="B64" s="663"/>
      <c r="C64" s="663"/>
      <c r="D64" s="663"/>
      <c r="E64" s="663"/>
      <c r="F64" s="663"/>
      <c r="G64" s="663"/>
      <c r="H64" s="27"/>
    </row>
    <row r="65" spans="1:9" s="3" customFormat="1" ht="17.100000000000001" customHeight="1" x14ac:dyDescent="0.3">
      <c r="A65" s="642" t="s">
        <v>9</v>
      </c>
      <c r="B65" s="644" t="s">
        <v>10</v>
      </c>
      <c r="C65" s="645"/>
      <c r="D65" s="646"/>
      <c r="E65" s="647" t="s">
        <v>11</v>
      </c>
      <c r="F65" s="621" t="s">
        <v>0</v>
      </c>
      <c r="G65" s="621" t="s">
        <v>1</v>
      </c>
      <c r="H65" s="621" t="s">
        <v>36</v>
      </c>
    </row>
    <row r="66" spans="1:9" s="3" customFormat="1" ht="17.100000000000001" customHeight="1" x14ac:dyDescent="0.3">
      <c r="A66" s="643"/>
      <c r="B66" s="140" t="s">
        <v>3</v>
      </c>
      <c r="C66" s="140" t="s">
        <v>4</v>
      </c>
      <c r="D66" s="140" t="s">
        <v>12</v>
      </c>
      <c r="E66" s="648"/>
      <c r="F66" s="622"/>
      <c r="G66" s="622"/>
      <c r="H66" s="622"/>
    </row>
    <row r="67" spans="1:9" s="3" customFormat="1" ht="15" customHeight="1" x14ac:dyDescent="0.3">
      <c r="A67" s="172" t="s">
        <v>155</v>
      </c>
      <c r="B67" s="172">
        <v>6.3929999999999998</v>
      </c>
      <c r="C67" s="172">
        <v>5.0890000000000004</v>
      </c>
      <c r="D67" s="172">
        <v>27.37</v>
      </c>
      <c r="E67" s="172">
        <v>180.85300000000001</v>
      </c>
      <c r="F67" s="165" t="s">
        <v>156</v>
      </c>
      <c r="G67" s="164" t="s">
        <v>80</v>
      </c>
      <c r="H67" s="166"/>
    </row>
    <row r="68" spans="1:9" s="3" customFormat="1" ht="15" customHeight="1" x14ac:dyDescent="0.3">
      <c r="A68" s="172" t="s">
        <v>157</v>
      </c>
      <c r="B68" s="172">
        <v>7.907</v>
      </c>
      <c r="C68" s="172">
        <v>19.343</v>
      </c>
      <c r="D68" s="172">
        <v>13.179</v>
      </c>
      <c r="E68" s="172">
        <v>258.43099999999998</v>
      </c>
      <c r="F68" s="165" t="s">
        <v>158</v>
      </c>
      <c r="G68" s="164" t="s">
        <v>29</v>
      </c>
      <c r="H68" s="167"/>
    </row>
    <row r="69" spans="1:9" s="3" customFormat="1" ht="15" customHeight="1" x14ac:dyDescent="0.3">
      <c r="A69" s="172" t="s">
        <v>83</v>
      </c>
      <c r="B69" s="172">
        <v>6.6420000000000003</v>
      </c>
      <c r="C69" s="172">
        <v>4.5860000000000003</v>
      </c>
      <c r="D69" s="172">
        <v>42.368000000000002</v>
      </c>
      <c r="E69" s="172">
        <v>237.31399999999999</v>
      </c>
      <c r="F69" s="165" t="s">
        <v>84</v>
      </c>
      <c r="G69" s="164">
        <v>150</v>
      </c>
      <c r="H69" s="167"/>
    </row>
    <row r="70" spans="1:9" s="3" customFormat="1" ht="15" customHeight="1" x14ac:dyDescent="0.3">
      <c r="A70" s="172" t="s">
        <v>60</v>
      </c>
      <c r="B70" s="172">
        <v>3.7080000000000002</v>
      </c>
      <c r="C70" s="172">
        <v>6.694</v>
      </c>
      <c r="D70" s="172">
        <v>31.013000000000002</v>
      </c>
      <c r="E70" s="172">
        <v>199.13</v>
      </c>
      <c r="F70" s="165" t="s">
        <v>61</v>
      </c>
      <c r="G70" s="164">
        <v>50</v>
      </c>
      <c r="H70" s="169" t="s">
        <v>62</v>
      </c>
    </row>
    <row r="71" spans="1:9" s="3" customFormat="1" ht="15" customHeight="1" x14ac:dyDescent="0.3">
      <c r="A71" s="172" t="s">
        <v>18</v>
      </c>
      <c r="B71" s="172">
        <v>6.3E-2</v>
      </c>
      <c r="C71" s="172">
        <v>7.0000000000000001E-3</v>
      </c>
      <c r="D71" s="172">
        <v>15.18</v>
      </c>
      <c r="E71" s="172">
        <v>61.034999999999997</v>
      </c>
      <c r="F71" s="165" t="s">
        <v>19</v>
      </c>
      <c r="G71" s="164" t="s">
        <v>20</v>
      </c>
      <c r="H71" s="167"/>
    </row>
    <row r="72" spans="1:9" s="3" customFormat="1" ht="15" customHeight="1" x14ac:dyDescent="0.3">
      <c r="A72" s="172" t="s">
        <v>21</v>
      </c>
      <c r="B72" s="172">
        <v>1.5</v>
      </c>
      <c r="C72" s="172">
        <v>0.57999999999999996</v>
      </c>
      <c r="D72" s="172">
        <v>10.28</v>
      </c>
      <c r="E72" s="172">
        <v>52.34</v>
      </c>
      <c r="F72" s="165" t="s">
        <v>22</v>
      </c>
      <c r="G72" s="164">
        <v>20</v>
      </c>
      <c r="H72" s="167"/>
    </row>
    <row r="73" spans="1:9" s="3" customFormat="1" ht="15" customHeight="1" x14ac:dyDescent="0.3">
      <c r="A73" s="172" t="s">
        <v>21</v>
      </c>
      <c r="B73" s="172">
        <v>1.925</v>
      </c>
      <c r="C73" s="172">
        <v>0.35</v>
      </c>
      <c r="D73" s="172">
        <v>9.4250000000000007</v>
      </c>
      <c r="E73" s="172">
        <v>48.55</v>
      </c>
      <c r="F73" s="165" t="s">
        <v>34</v>
      </c>
      <c r="G73" s="164">
        <v>25</v>
      </c>
      <c r="H73" s="167"/>
    </row>
    <row r="74" spans="1:9" s="3" customFormat="1" ht="15" customHeight="1" x14ac:dyDescent="0.3">
      <c r="A74" s="162"/>
      <c r="B74" s="170">
        <v>28.137999999999998</v>
      </c>
      <c r="C74" s="170">
        <v>36.649000000000001</v>
      </c>
      <c r="D74" s="170">
        <v>148.81500000000003</v>
      </c>
      <c r="E74" s="170">
        <v>1037.653</v>
      </c>
      <c r="F74" s="171" t="s">
        <v>7</v>
      </c>
      <c r="G74" s="163"/>
      <c r="H74" s="168"/>
    </row>
    <row r="75" spans="1:9" s="105" customFormat="1" ht="20.25" x14ac:dyDescent="0.3">
      <c r="A75" s="45"/>
      <c r="B75" s="633" t="s">
        <v>169</v>
      </c>
      <c r="C75" s="633"/>
      <c r="D75" s="633"/>
      <c r="E75" s="633"/>
      <c r="F75" s="633"/>
      <c r="G75" s="633"/>
      <c r="H75" s="633"/>
      <c r="I75" s="3"/>
    </row>
    <row r="76" spans="1:9" s="105" customFormat="1" ht="20.100000000000001" customHeight="1" x14ac:dyDescent="0.3">
      <c r="A76" s="625" t="s">
        <v>9</v>
      </c>
      <c r="B76" s="626" t="s">
        <v>10</v>
      </c>
      <c r="C76" s="626"/>
      <c r="D76" s="627"/>
      <c r="E76" s="628" t="s">
        <v>11</v>
      </c>
      <c r="F76" s="630" t="s">
        <v>0</v>
      </c>
      <c r="G76" s="630" t="s">
        <v>1</v>
      </c>
      <c r="H76" s="623" t="s">
        <v>36</v>
      </c>
      <c r="I76" s="3"/>
    </row>
    <row r="77" spans="1:9" s="105" customFormat="1" ht="15" customHeight="1" x14ac:dyDescent="0.3">
      <c r="A77" s="625"/>
      <c r="B77" s="476" t="s">
        <v>3</v>
      </c>
      <c r="C77" s="466" t="s">
        <v>4</v>
      </c>
      <c r="D77" s="466" t="s">
        <v>12</v>
      </c>
      <c r="E77" s="629"/>
      <c r="F77" s="631"/>
      <c r="G77" s="631"/>
      <c r="H77" s="624"/>
      <c r="I77" s="3"/>
    </row>
    <row r="78" spans="1:9" s="105" customFormat="1" ht="15" customHeight="1" x14ac:dyDescent="0.3">
      <c r="A78" s="468" t="s">
        <v>63</v>
      </c>
      <c r="B78" s="470">
        <v>0.4</v>
      </c>
      <c r="C78" s="470">
        <v>0.4</v>
      </c>
      <c r="D78" s="470">
        <v>9.8000000000000007</v>
      </c>
      <c r="E78" s="470">
        <v>44.4</v>
      </c>
      <c r="F78" s="469" t="s">
        <v>64</v>
      </c>
      <c r="G78" s="472" t="s">
        <v>65</v>
      </c>
      <c r="H78" s="473"/>
      <c r="I78" s="3"/>
    </row>
    <row r="79" spans="1:9" s="105" customFormat="1" ht="15" customHeight="1" x14ac:dyDescent="0.3">
      <c r="A79" s="468" t="s">
        <v>140</v>
      </c>
      <c r="B79" s="470">
        <v>3.452</v>
      </c>
      <c r="C79" s="470">
        <v>7.5640000000000001</v>
      </c>
      <c r="D79" s="470">
        <v>29.016999999999999</v>
      </c>
      <c r="E79" s="470">
        <v>197.952</v>
      </c>
      <c r="F79" s="469" t="s">
        <v>141</v>
      </c>
      <c r="G79" s="472">
        <v>50</v>
      </c>
      <c r="H79" s="475" t="s">
        <v>123</v>
      </c>
      <c r="I79" s="3"/>
    </row>
    <row r="80" spans="1:9" s="105" customFormat="1" ht="15" customHeight="1" x14ac:dyDescent="0.3">
      <c r="A80" s="468" t="s">
        <v>41</v>
      </c>
      <c r="B80" s="470">
        <v>0</v>
      </c>
      <c r="C80" s="470">
        <v>0</v>
      </c>
      <c r="D80" s="470">
        <v>14.97</v>
      </c>
      <c r="E80" s="470">
        <v>59.88</v>
      </c>
      <c r="F80" s="469" t="s">
        <v>42</v>
      </c>
      <c r="G80" s="472" t="s">
        <v>43</v>
      </c>
      <c r="H80" s="474"/>
      <c r="I80" s="3"/>
    </row>
    <row r="81" spans="1:9" s="105" customFormat="1" ht="15" customHeight="1" x14ac:dyDescent="0.3">
      <c r="A81" s="478"/>
      <c r="B81" s="480">
        <v>3.8519999999999999</v>
      </c>
      <c r="C81" s="467">
        <v>7.9640000000000004</v>
      </c>
      <c r="D81" s="467">
        <v>53.786999999999999</v>
      </c>
      <c r="E81" s="467">
        <v>302.23200000000003</v>
      </c>
      <c r="F81" s="479" t="s">
        <v>7</v>
      </c>
      <c r="G81" s="477">
        <v>365</v>
      </c>
      <c r="H81" s="471"/>
      <c r="I81" s="3"/>
    </row>
    <row r="82" spans="1:9" s="105" customFormat="1" ht="20.25" x14ac:dyDescent="0.3">
      <c r="A82" s="93"/>
      <c r="B82" s="94"/>
      <c r="C82" s="94"/>
      <c r="D82" s="94"/>
      <c r="E82" s="94"/>
      <c r="F82" s="111"/>
      <c r="G82" s="110"/>
      <c r="H82" s="110"/>
      <c r="I82" s="3"/>
    </row>
    <row r="83" spans="1:9" s="105" customFormat="1" ht="20.25" x14ac:dyDescent="0.3">
      <c r="A83" s="592"/>
      <c r="B83" s="592"/>
      <c r="C83" s="592"/>
      <c r="D83" s="592"/>
      <c r="E83" s="592"/>
      <c r="F83" s="592"/>
      <c r="G83" s="592"/>
      <c r="H83" s="30"/>
      <c r="I83" s="3"/>
    </row>
    <row r="84" spans="1:9" s="105" customFormat="1" ht="20.100000000000001" customHeight="1" x14ac:dyDescent="0.3">
      <c r="A84" s="463"/>
      <c r="B84" s="664"/>
      <c r="C84" s="664"/>
      <c r="D84" s="664"/>
      <c r="E84" s="464"/>
      <c r="F84" s="465"/>
      <c r="G84" s="465"/>
      <c r="H84" s="465"/>
      <c r="I84" s="3"/>
    </row>
    <row r="85" spans="1:9" s="105" customFormat="1" ht="15" hidden="1" customHeight="1" x14ac:dyDescent="0.3">
      <c r="A85" s="143" t="s">
        <v>60</v>
      </c>
      <c r="B85" s="142">
        <v>5.5629999999999997</v>
      </c>
      <c r="C85" s="142">
        <v>10.090999999999999</v>
      </c>
      <c r="D85" s="142">
        <v>46.52</v>
      </c>
      <c r="E85" s="142">
        <v>299.15100000000001</v>
      </c>
      <c r="F85" s="144" t="s">
        <v>61</v>
      </c>
      <c r="G85" s="145">
        <v>75</v>
      </c>
      <c r="H85" s="135"/>
      <c r="I85" s="3"/>
    </row>
    <row r="86" spans="1:9" s="105" customFormat="1" ht="15" hidden="1" customHeight="1" x14ac:dyDescent="0.3">
      <c r="A86" s="157" t="s">
        <v>21</v>
      </c>
      <c r="B86" s="161">
        <v>0</v>
      </c>
      <c r="C86" s="161">
        <v>0</v>
      </c>
      <c r="D86" s="161">
        <v>19.399999999999999</v>
      </c>
      <c r="E86" s="161">
        <v>77.599999999999994</v>
      </c>
      <c r="F86" s="69" t="s">
        <v>122</v>
      </c>
      <c r="G86" s="128">
        <v>200</v>
      </c>
      <c r="H86" s="129" t="s">
        <v>123</v>
      </c>
      <c r="I86" s="3"/>
    </row>
    <row r="87" spans="1:9" s="105" customFormat="1" ht="15" hidden="1" customHeight="1" x14ac:dyDescent="0.3">
      <c r="A87" s="130"/>
      <c r="B87" s="131">
        <v>5.5629999999999997</v>
      </c>
      <c r="C87" s="91">
        <v>10.090999999999999</v>
      </c>
      <c r="D87" s="91">
        <v>65.92</v>
      </c>
      <c r="E87" s="91">
        <v>376.75099999999998</v>
      </c>
      <c r="F87" s="132" t="s">
        <v>7</v>
      </c>
      <c r="G87" s="133">
        <v>275</v>
      </c>
      <c r="H87" s="134"/>
      <c r="I87" s="3"/>
    </row>
    <row r="88" spans="1:9" s="3" customFormat="1" ht="15" hidden="1" customHeight="1" x14ac:dyDescent="0.3">
      <c r="A88" s="137"/>
      <c r="B88" s="43"/>
      <c r="C88" s="43"/>
      <c r="D88" s="43"/>
      <c r="E88" s="43"/>
      <c r="F88" s="33"/>
      <c r="G88" s="138"/>
      <c r="H88" s="99"/>
    </row>
    <row r="89" spans="1:9" s="3" customFormat="1" ht="15" hidden="1" customHeight="1" x14ac:dyDescent="0.3">
      <c r="A89" s="137"/>
      <c r="B89" s="43"/>
      <c r="C89" s="43"/>
      <c r="D89" s="43"/>
      <c r="E89" s="43"/>
      <c r="F89" s="33"/>
      <c r="G89" s="138"/>
      <c r="H89" s="99"/>
    </row>
    <row r="90" spans="1:9" s="3" customFormat="1" ht="15" hidden="1" customHeight="1" x14ac:dyDescent="0.3">
      <c r="A90" s="137"/>
      <c r="B90" s="43"/>
      <c r="C90" s="43"/>
      <c r="D90" s="43"/>
      <c r="E90" s="43"/>
      <c r="F90" s="33"/>
      <c r="G90" s="138"/>
      <c r="H90" s="99"/>
    </row>
    <row r="91" spans="1:9" s="3" customFormat="1" ht="13.5" hidden="1" customHeight="1" x14ac:dyDescent="0.3">
      <c r="A91" s="602"/>
      <c r="B91" s="602"/>
      <c r="C91" s="602"/>
      <c r="D91" s="602"/>
      <c r="E91" s="602"/>
      <c r="F91" s="33"/>
      <c r="G91" s="603"/>
      <c r="H91" s="603"/>
      <c r="I91" s="603"/>
    </row>
    <row r="92" spans="1:9" s="3" customFormat="1" ht="20.25" x14ac:dyDescent="0.3">
      <c r="A92" s="503"/>
      <c r="B92" s="37" t="s">
        <v>68</v>
      </c>
      <c r="C92" s="37"/>
      <c r="D92" s="38"/>
      <c r="E92" s="38"/>
      <c r="F92" s="39" t="s">
        <v>187</v>
      </c>
      <c r="G92" s="603"/>
      <c r="H92" s="603"/>
      <c r="I92" s="603"/>
    </row>
    <row r="93" spans="1:9" s="3" customFormat="1" ht="20.25" x14ac:dyDescent="0.3">
      <c r="A93" s="588" t="s">
        <v>69</v>
      </c>
      <c r="B93" s="588"/>
      <c r="C93" s="588"/>
      <c r="D93" s="588"/>
      <c r="E93" s="588"/>
      <c r="F93" s="588"/>
      <c r="G93" s="603"/>
      <c r="H93" s="603"/>
      <c r="I93" s="603"/>
    </row>
    <row r="94" spans="1:9" s="3" customFormat="1" ht="20.25" x14ac:dyDescent="0.3">
      <c r="A94" s="588" t="s">
        <v>70</v>
      </c>
      <c r="B94" s="588"/>
      <c r="C94" s="588"/>
      <c r="D94" s="588"/>
      <c r="E94" s="588"/>
      <c r="F94" s="588"/>
      <c r="G94" s="139"/>
      <c r="H94" s="139"/>
      <c r="I94" s="139"/>
    </row>
    <row r="95" spans="1:9" s="3" customFormat="1" ht="3.6" customHeight="1" x14ac:dyDescent="0.3">
      <c r="A95" s="588"/>
      <c r="B95" s="588"/>
      <c r="C95" s="588"/>
      <c r="D95" s="588"/>
      <c r="E95" s="588"/>
      <c r="F95" s="588"/>
      <c r="G95" s="588"/>
      <c r="H95" s="588"/>
      <c r="I95" s="588"/>
    </row>
    <row r="96" spans="1:9" s="3" customFormat="1" ht="20.25" customHeight="1" x14ac:dyDescent="0.3">
      <c r="A96" s="591" t="s">
        <v>8</v>
      </c>
      <c r="B96" s="591"/>
      <c r="C96" s="591"/>
      <c r="D96" s="591"/>
      <c r="E96" s="591"/>
      <c r="F96" s="591"/>
      <c r="G96" s="591"/>
      <c r="H96" s="591"/>
      <c r="I96" s="591"/>
    </row>
    <row r="97" spans="1:9" s="3" customFormat="1" ht="32.25" customHeight="1" x14ac:dyDescent="0.3">
      <c r="A97" s="591"/>
      <c r="B97" s="591"/>
      <c r="C97" s="591"/>
      <c r="D97" s="591"/>
      <c r="E97" s="591"/>
      <c r="F97" s="591"/>
      <c r="G97" s="591"/>
      <c r="H97" s="591"/>
      <c r="I97" s="591"/>
    </row>
    <row r="98" spans="1:9" s="3" customFormat="1" ht="27.6" customHeight="1" x14ac:dyDescent="0.3">
      <c r="A98" s="14" t="str">
        <f>A2</f>
        <v>ООО "ОМС-Лечебное питание"</v>
      </c>
      <c r="B98"/>
      <c r="C98"/>
      <c r="D98"/>
      <c r="E98"/>
      <c r="F98"/>
      <c r="G98"/>
      <c r="H98"/>
      <c r="I98"/>
    </row>
    <row r="99" spans="1:9" s="3" customFormat="1" ht="20.25" x14ac:dyDescent="0.3">
      <c r="A99" s="595" t="s">
        <v>185</v>
      </c>
      <c r="B99" s="595"/>
      <c r="C99" s="595"/>
      <c r="D99" s="595"/>
      <c r="E99" s="595"/>
      <c r="F99" s="595"/>
      <c r="G99" s="596">
        <v>46105</v>
      </c>
      <c r="H99" s="596"/>
    </row>
    <row r="100" spans="1:9" s="3" customFormat="1" ht="16.5" customHeight="1" x14ac:dyDescent="0.3"/>
    <row r="101" spans="1:9" s="3" customFormat="1" ht="16.5" customHeight="1" x14ac:dyDescent="0.3">
      <c r="A101" s="15"/>
      <c r="B101" s="662">
        <v>151.08000000000001</v>
      </c>
      <c r="C101" s="662"/>
      <c r="D101" s="22"/>
      <c r="E101" s="634" t="s">
        <v>54</v>
      </c>
      <c r="F101" s="634"/>
      <c r="G101" s="634"/>
      <c r="H101" s="634"/>
      <c r="I101" s="15"/>
    </row>
    <row r="102" spans="1:9" s="3" customFormat="1" ht="16.5" customHeight="1" x14ac:dyDescent="0.3">
      <c r="A102" s="635" t="s">
        <v>9</v>
      </c>
      <c r="B102" s="637" t="s">
        <v>10</v>
      </c>
      <c r="C102" s="638"/>
      <c r="D102" s="639"/>
      <c r="E102" s="653" t="s">
        <v>23</v>
      </c>
      <c r="F102" s="660" t="s">
        <v>0</v>
      </c>
      <c r="G102" s="660" t="s">
        <v>1</v>
      </c>
      <c r="H102" s="657" t="s">
        <v>2</v>
      </c>
    </row>
    <row r="103" spans="1:9" s="3" customFormat="1" ht="16.5" customHeight="1" x14ac:dyDescent="0.3">
      <c r="A103" s="636"/>
      <c r="B103" s="178" t="s">
        <v>3</v>
      </c>
      <c r="C103" s="178" t="s">
        <v>4</v>
      </c>
      <c r="D103" s="178" t="s">
        <v>12</v>
      </c>
      <c r="E103" s="654"/>
      <c r="F103" s="661"/>
      <c r="G103" s="661"/>
      <c r="H103" s="658"/>
    </row>
    <row r="104" spans="1:9" s="3" customFormat="1" ht="16.5" customHeight="1" x14ac:dyDescent="0.3">
      <c r="A104" s="182" t="s">
        <v>160</v>
      </c>
      <c r="B104" s="181">
        <v>1.661</v>
      </c>
      <c r="C104" s="181">
        <v>4.2750000000000004</v>
      </c>
      <c r="D104" s="181">
        <v>6.133</v>
      </c>
      <c r="E104" s="181">
        <v>69.650999999999996</v>
      </c>
      <c r="F104" s="183" t="s">
        <v>161</v>
      </c>
      <c r="G104" s="184">
        <v>60</v>
      </c>
      <c r="H104" s="6">
        <v>18</v>
      </c>
    </row>
    <row r="105" spans="1:9" s="3" customFormat="1" ht="16.5" customHeight="1" x14ac:dyDescent="0.3">
      <c r="A105" s="189" t="s">
        <v>162</v>
      </c>
      <c r="B105" s="185">
        <v>1.5569999999999999</v>
      </c>
      <c r="C105" s="185">
        <v>3.3439999999999999</v>
      </c>
      <c r="D105" s="185">
        <v>6.99</v>
      </c>
      <c r="E105" s="185">
        <v>64.284000000000006</v>
      </c>
      <c r="F105" s="190" t="s">
        <v>163</v>
      </c>
      <c r="G105" s="191">
        <v>200</v>
      </c>
      <c r="H105" s="6">
        <v>20</v>
      </c>
    </row>
    <row r="106" spans="1:9" s="3" customFormat="1" ht="16.5" customHeight="1" x14ac:dyDescent="0.3">
      <c r="A106" s="189" t="s">
        <v>164</v>
      </c>
      <c r="B106" s="185">
        <v>13.731</v>
      </c>
      <c r="C106" s="185">
        <v>15.195</v>
      </c>
      <c r="D106" s="185">
        <v>10.7</v>
      </c>
      <c r="E106" s="185">
        <v>234.47900000000001</v>
      </c>
      <c r="F106" s="190" t="s">
        <v>165</v>
      </c>
      <c r="G106" s="191" t="s">
        <v>29</v>
      </c>
      <c r="H106" s="6">
        <v>75</v>
      </c>
    </row>
    <row r="107" spans="1:9" s="3" customFormat="1" ht="16.5" customHeight="1" x14ac:dyDescent="0.3">
      <c r="A107" s="189" t="s">
        <v>30</v>
      </c>
      <c r="B107" s="185">
        <v>7.2610000000000001</v>
      </c>
      <c r="C107" s="185">
        <v>11.298999999999999</v>
      </c>
      <c r="D107" s="185">
        <v>32.601999999999997</v>
      </c>
      <c r="E107" s="185">
        <v>261.14299999999997</v>
      </c>
      <c r="F107" s="190" t="s">
        <v>31</v>
      </c>
      <c r="G107" s="191">
        <v>150</v>
      </c>
      <c r="H107" s="6">
        <v>20</v>
      </c>
    </row>
    <row r="108" spans="1:9" s="3" customFormat="1" ht="16.5" customHeight="1" x14ac:dyDescent="0.3">
      <c r="A108" s="189" t="s">
        <v>91</v>
      </c>
      <c r="B108" s="185">
        <v>0.10199999999999999</v>
      </c>
      <c r="C108" s="185">
        <v>4.2000000000000003E-2</v>
      </c>
      <c r="D108" s="185">
        <v>12.427</v>
      </c>
      <c r="E108" s="185">
        <v>50.494</v>
      </c>
      <c r="F108" s="190" t="s">
        <v>92</v>
      </c>
      <c r="G108" s="191">
        <v>200</v>
      </c>
      <c r="H108" s="6">
        <v>14</v>
      </c>
    </row>
    <row r="109" spans="1:9" s="3" customFormat="1" ht="16.5" customHeight="1" x14ac:dyDescent="0.3">
      <c r="A109" s="189" t="s">
        <v>21</v>
      </c>
      <c r="B109" s="185">
        <v>1.5</v>
      </c>
      <c r="C109" s="185">
        <v>0.57999999999999996</v>
      </c>
      <c r="D109" s="185">
        <v>10.28</v>
      </c>
      <c r="E109" s="185">
        <v>52.34</v>
      </c>
      <c r="F109" s="190" t="s">
        <v>22</v>
      </c>
      <c r="G109" s="191">
        <v>20</v>
      </c>
      <c r="H109" s="6">
        <v>3</v>
      </c>
    </row>
    <row r="110" spans="1:9" s="3" customFormat="1" ht="16.5" customHeight="1" x14ac:dyDescent="0.3">
      <c r="A110" s="189" t="s">
        <v>21</v>
      </c>
      <c r="B110" s="185">
        <v>1.925</v>
      </c>
      <c r="C110" s="185">
        <v>0.35</v>
      </c>
      <c r="D110" s="185">
        <v>9.4250000000000007</v>
      </c>
      <c r="E110" s="185">
        <v>48.55</v>
      </c>
      <c r="F110" s="190" t="s">
        <v>34</v>
      </c>
      <c r="G110" s="191">
        <v>25</v>
      </c>
      <c r="H110" s="6">
        <v>1.08</v>
      </c>
    </row>
    <row r="111" spans="1:9" s="3" customFormat="1" ht="16.5" customHeight="1" x14ac:dyDescent="0.3">
      <c r="A111" s="186"/>
      <c r="B111" s="185">
        <v>26.824999999999999</v>
      </c>
      <c r="C111" s="185">
        <v>30.868000000000002</v>
      </c>
      <c r="D111" s="185">
        <v>89.391999999999996</v>
      </c>
      <c r="E111" s="185">
        <v>742.68000000000006</v>
      </c>
      <c r="F111" s="187" t="s">
        <v>7</v>
      </c>
      <c r="G111" s="188"/>
      <c r="H111" s="26">
        <v>151.08000000000001</v>
      </c>
    </row>
    <row r="112" spans="1:9" s="23" customFormat="1" ht="16.5" customHeight="1" x14ac:dyDescent="0.3">
      <c r="A112" s="16"/>
      <c r="B112" s="649">
        <v>176.93</v>
      </c>
      <c r="C112" s="649"/>
      <c r="D112" s="649"/>
      <c r="E112" s="659" t="s">
        <v>57</v>
      </c>
      <c r="F112" s="659"/>
      <c r="G112" s="659"/>
      <c r="H112" s="659"/>
      <c r="I112" s="16"/>
    </row>
    <row r="113" spans="1:9" s="3" customFormat="1" ht="16.5" customHeight="1" x14ac:dyDescent="0.3">
      <c r="A113" s="635" t="s">
        <v>9</v>
      </c>
      <c r="B113" s="637" t="s">
        <v>10</v>
      </c>
      <c r="C113" s="638"/>
      <c r="D113" s="639"/>
      <c r="E113" s="653" t="s">
        <v>23</v>
      </c>
      <c r="F113" s="660" t="s">
        <v>0</v>
      </c>
      <c r="G113" s="660" t="s">
        <v>1</v>
      </c>
      <c r="H113" s="657" t="s">
        <v>2</v>
      </c>
    </row>
    <row r="114" spans="1:9" s="3" customFormat="1" ht="16.5" customHeight="1" x14ac:dyDescent="0.3">
      <c r="A114" s="636"/>
      <c r="B114" s="178" t="s">
        <v>3</v>
      </c>
      <c r="C114" s="178" t="s">
        <v>4</v>
      </c>
      <c r="D114" s="178" t="s">
        <v>12</v>
      </c>
      <c r="E114" s="654"/>
      <c r="F114" s="661"/>
      <c r="G114" s="661"/>
      <c r="H114" s="658"/>
    </row>
    <row r="115" spans="1:9" s="3" customFormat="1" ht="16.5" customHeight="1" x14ac:dyDescent="0.3">
      <c r="A115" s="193" t="s">
        <v>160</v>
      </c>
      <c r="B115" s="192">
        <v>2.7679999999999998</v>
      </c>
      <c r="C115" s="192">
        <v>7.1239999999999997</v>
      </c>
      <c r="D115" s="192">
        <v>10.221</v>
      </c>
      <c r="E115" s="192">
        <v>116.072</v>
      </c>
      <c r="F115" s="194" t="s">
        <v>161</v>
      </c>
      <c r="G115" s="195">
        <v>100</v>
      </c>
      <c r="H115" s="6">
        <v>20</v>
      </c>
    </row>
    <row r="116" spans="1:9" s="3" customFormat="1" ht="16.5" customHeight="1" x14ac:dyDescent="0.3">
      <c r="A116" s="201" t="s">
        <v>162</v>
      </c>
      <c r="B116" s="196">
        <v>1.946</v>
      </c>
      <c r="C116" s="196">
        <v>4.18</v>
      </c>
      <c r="D116" s="196">
        <v>8.7379999999999995</v>
      </c>
      <c r="E116" s="196">
        <v>80.355999999999995</v>
      </c>
      <c r="F116" s="202" t="s">
        <v>163</v>
      </c>
      <c r="G116" s="203">
        <v>250</v>
      </c>
      <c r="H116" s="6">
        <v>30</v>
      </c>
    </row>
    <row r="117" spans="1:9" s="3" customFormat="1" ht="16.5" customHeight="1" x14ac:dyDescent="0.3">
      <c r="A117" s="201" t="s">
        <v>164</v>
      </c>
      <c r="B117" s="196">
        <v>15.926</v>
      </c>
      <c r="C117" s="196">
        <v>17.472999999999999</v>
      </c>
      <c r="D117" s="196">
        <v>12.081</v>
      </c>
      <c r="E117" s="196">
        <v>269.28500000000003</v>
      </c>
      <c r="F117" s="202" t="s">
        <v>165</v>
      </c>
      <c r="G117" s="203" t="s">
        <v>56</v>
      </c>
      <c r="H117" s="6">
        <v>83.5</v>
      </c>
    </row>
    <row r="118" spans="1:9" s="3" customFormat="1" ht="16.5" customHeight="1" x14ac:dyDescent="0.3">
      <c r="A118" s="201" t="s">
        <v>30</v>
      </c>
      <c r="B118" s="196">
        <v>8.7129999999999992</v>
      </c>
      <c r="C118" s="196">
        <v>13.558999999999999</v>
      </c>
      <c r="D118" s="196">
        <v>39.122</v>
      </c>
      <c r="E118" s="196">
        <v>313.37099999999998</v>
      </c>
      <c r="F118" s="202" t="s">
        <v>31</v>
      </c>
      <c r="G118" s="203">
        <v>180</v>
      </c>
      <c r="H118" s="6">
        <v>25.35</v>
      </c>
    </row>
    <row r="119" spans="1:9" s="3" customFormat="1" ht="16.5" customHeight="1" x14ac:dyDescent="0.3">
      <c r="A119" s="201" t="s">
        <v>91</v>
      </c>
      <c r="B119" s="196">
        <v>0.10199999999999999</v>
      </c>
      <c r="C119" s="196">
        <v>4.2000000000000003E-2</v>
      </c>
      <c r="D119" s="196">
        <v>12.427</v>
      </c>
      <c r="E119" s="196">
        <v>50.494</v>
      </c>
      <c r="F119" s="202" t="s">
        <v>92</v>
      </c>
      <c r="G119" s="203">
        <v>200</v>
      </c>
      <c r="H119" s="6">
        <v>14</v>
      </c>
    </row>
    <row r="120" spans="1:9" s="3" customFormat="1" ht="16.5" customHeight="1" x14ac:dyDescent="0.3">
      <c r="A120" s="201" t="s">
        <v>21</v>
      </c>
      <c r="B120" s="196">
        <v>1.5</v>
      </c>
      <c r="C120" s="196">
        <v>0.57999999999999996</v>
      </c>
      <c r="D120" s="196">
        <v>10.28</v>
      </c>
      <c r="E120" s="196">
        <v>52.34</v>
      </c>
      <c r="F120" s="202" t="s">
        <v>22</v>
      </c>
      <c r="G120" s="203">
        <v>20</v>
      </c>
      <c r="H120" s="6">
        <v>3</v>
      </c>
    </row>
    <row r="121" spans="1:9" s="3" customFormat="1" ht="16.5" customHeight="1" x14ac:dyDescent="0.3">
      <c r="A121" s="201" t="s">
        <v>21</v>
      </c>
      <c r="B121" s="196">
        <v>1.925</v>
      </c>
      <c r="C121" s="196">
        <v>0.35</v>
      </c>
      <c r="D121" s="196">
        <v>9.4250000000000007</v>
      </c>
      <c r="E121" s="196">
        <v>48.55</v>
      </c>
      <c r="F121" s="202" t="s">
        <v>34</v>
      </c>
      <c r="G121" s="203">
        <v>25</v>
      </c>
      <c r="H121" s="6">
        <v>1.08</v>
      </c>
    </row>
    <row r="122" spans="1:9" s="3" customFormat="1" ht="16.5" customHeight="1" x14ac:dyDescent="0.3">
      <c r="A122" s="197"/>
      <c r="B122" s="200">
        <v>31.36</v>
      </c>
      <c r="C122" s="200">
        <v>36.28</v>
      </c>
      <c r="D122" s="200">
        <v>103.687</v>
      </c>
      <c r="E122" s="200">
        <v>866.70800000000008</v>
      </c>
      <c r="F122" s="199" t="s">
        <v>7</v>
      </c>
      <c r="G122" s="198"/>
      <c r="H122" s="7">
        <f>SUM(H115:H121)</f>
        <v>176.93</v>
      </c>
    </row>
    <row r="123" spans="1:9" s="3" customFormat="1" ht="16.5" customHeight="1" x14ac:dyDescent="0.3"/>
    <row r="124" spans="1:9" s="3" customFormat="1" ht="16.5" customHeight="1" x14ac:dyDescent="0.3">
      <c r="A124" s="4"/>
      <c r="B124" s="650">
        <v>259</v>
      </c>
      <c r="C124" s="650"/>
      <c r="D124" s="4"/>
      <c r="E124" s="607" t="s">
        <v>35</v>
      </c>
      <c r="F124" s="607"/>
      <c r="G124" s="607"/>
      <c r="H124" s="607"/>
      <c r="I124" s="4"/>
    </row>
    <row r="125" spans="1:9" s="3" customFormat="1" ht="16.5" customHeight="1" x14ac:dyDescent="0.3">
      <c r="A125" s="651" t="s">
        <v>9</v>
      </c>
      <c r="B125" s="637" t="s">
        <v>10</v>
      </c>
      <c r="C125" s="638"/>
      <c r="D125" s="639"/>
      <c r="E125" s="653" t="s">
        <v>11</v>
      </c>
      <c r="F125" s="655" t="s">
        <v>0</v>
      </c>
      <c r="G125" s="655" t="s">
        <v>1</v>
      </c>
      <c r="H125" s="657" t="s">
        <v>2</v>
      </c>
    </row>
    <row r="126" spans="1:9" s="3" customFormat="1" ht="16.5" customHeight="1" x14ac:dyDescent="0.3">
      <c r="A126" s="652"/>
      <c r="B126" s="178" t="s">
        <v>3</v>
      </c>
      <c r="C126" s="178" t="s">
        <v>4</v>
      </c>
      <c r="D126" s="178" t="s">
        <v>12</v>
      </c>
      <c r="E126" s="654"/>
      <c r="F126" s="656"/>
      <c r="G126" s="656"/>
      <c r="H126" s="658"/>
    </row>
    <row r="127" spans="1:9" s="3" customFormat="1" ht="16.5" customHeight="1" x14ac:dyDescent="0.3">
      <c r="A127" s="205" t="s">
        <v>63</v>
      </c>
      <c r="B127" s="206">
        <v>0.4</v>
      </c>
      <c r="C127" s="206">
        <v>0.4</v>
      </c>
      <c r="D127" s="206">
        <v>9.8000000000000007</v>
      </c>
      <c r="E127" s="206">
        <v>44.4</v>
      </c>
      <c r="F127" s="207" t="s">
        <v>64</v>
      </c>
      <c r="G127" s="208" t="s">
        <v>65</v>
      </c>
      <c r="H127" s="6">
        <v>30</v>
      </c>
    </row>
    <row r="128" spans="1:9" s="3" customFormat="1" ht="16.5" customHeight="1" x14ac:dyDescent="0.3">
      <c r="A128" s="205" t="s">
        <v>89</v>
      </c>
      <c r="B128" s="206">
        <v>15.721</v>
      </c>
      <c r="C128" s="206">
        <v>20.574000000000002</v>
      </c>
      <c r="D128" s="206">
        <v>2.855</v>
      </c>
      <c r="E128" s="206">
        <v>259.47000000000003</v>
      </c>
      <c r="F128" s="207" t="s">
        <v>90</v>
      </c>
      <c r="G128" s="208">
        <v>150</v>
      </c>
      <c r="H128" s="6">
        <f>47.93+3.84+3.99+4.16</f>
        <v>59.92</v>
      </c>
    </row>
    <row r="129" spans="1:9" s="23" customFormat="1" ht="16.5" customHeight="1" x14ac:dyDescent="0.3">
      <c r="A129" s="205" t="s">
        <v>41</v>
      </c>
      <c r="B129" s="206">
        <v>0</v>
      </c>
      <c r="C129" s="206">
        <v>0</v>
      </c>
      <c r="D129" s="206">
        <v>14.97</v>
      </c>
      <c r="E129" s="206">
        <v>59.88</v>
      </c>
      <c r="F129" s="207" t="s">
        <v>42</v>
      </c>
      <c r="G129" s="208" t="s">
        <v>43</v>
      </c>
      <c r="H129" s="6">
        <v>15</v>
      </c>
      <c r="I129" s="3"/>
    </row>
    <row r="130" spans="1:9" s="3" customFormat="1" ht="16.5" customHeight="1" x14ac:dyDescent="0.3">
      <c r="A130" s="205" t="s">
        <v>21</v>
      </c>
      <c r="B130" s="206">
        <v>3</v>
      </c>
      <c r="C130" s="206">
        <v>1.1599999999999999</v>
      </c>
      <c r="D130" s="206">
        <v>20.56</v>
      </c>
      <c r="E130" s="206">
        <v>104.68</v>
      </c>
      <c r="F130" s="207" t="s">
        <v>22</v>
      </c>
      <c r="G130" s="208">
        <v>40</v>
      </c>
      <c r="H130" s="6">
        <v>3</v>
      </c>
    </row>
    <row r="131" spans="1:9" s="3" customFormat="1" ht="16.5" customHeight="1" x14ac:dyDescent="0.3">
      <c r="A131" s="204"/>
      <c r="B131" s="209">
        <v>19.120999999999999</v>
      </c>
      <c r="C131" s="209">
        <v>22.134</v>
      </c>
      <c r="D131" s="209">
        <v>48.185000000000002</v>
      </c>
      <c r="E131" s="209">
        <v>468.43</v>
      </c>
      <c r="F131" s="211" t="s">
        <v>7</v>
      </c>
      <c r="G131" s="210">
        <v>505</v>
      </c>
      <c r="H131" s="5"/>
    </row>
    <row r="132" spans="1:9" s="3" customFormat="1" ht="16.5" customHeight="1" x14ac:dyDescent="0.3">
      <c r="A132" s="213" t="s">
        <v>160</v>
      </c>
      <c r="B132" s="212">
        <v>1.661</v>
      </c>
      <c r="C132" s="212">
        <v>4.2750000000000004</v>
      </c>
      <c r="D132" s="212">
        <v>6.133</v>
      </c>
      <c r="E132" s="212">
        <v>69.650999999999996</v>
      </c>
      <c r="F132" s="214" t="s">
        <v>161</v>
      </c>
      <c r="G132" s="215">
        <v>60</v>
      </c>
      <c r="H132" s="6">
        <v>18</v>
      </c>
    </row>
    <row r="133" spans="1:9" s="3" customFormat="1" ht="16.5" customHeight="1" x14ac:dyDescent="0.3">
      <c r="A133" s="217" t="s">
        <v>162</v>
      </c>
      <c r="B133" s="218">
        <v>1.5569999999999999</v>
      </c>
      <c r="C133" s="218">
        <v>3.3439999999999999</v>
      </c>
      <c r="D133" s="218">
        <v>6.99</v>
      </c>
      <c r="E133" s="218">
        <v>64.284000000000006</v>
      </c>
      <c r="F133" s="219" t="s">
        <v>163</v>
      </c>
      <c r="G133" s="220">
        <v>200</v>
      </c>
      <c r="H133" s="6">
        <v>20</v>
      </c>
    </row>
    <row r="134" spans="1:9" s="3" customFormat="1" ht="16.5" customHeight="1" x14ac:dyDescent="0.3">
      <c r="A134" s="217" t="s">
        <v>164</v>
      </c>
      <c r="B134" s="218">
        <v>13.731</v>
      </c>
      <c r="C134" s="218">
        <v>15.195</v>
      </c>
      <c r="D134" s="218">
        <v>10.7</v>
      </c>
      <c r="E134" s="218">
        <v>234.47900000000001</v>
      </c>
      <c r="F134" s="219" t="s">
        <v>165</v>
      </c>
      <c r="G134" s="220" t="s">
        <v>29</v>
      </c>
      <c r="H134" s="6">
        <v>75</v>
      </c>
    </row>
    <row r="135" spans="1:9" s="3" customFormat="1" ht="16.5" customHeight="1" x14ac:dyDescent="0.3">
      <c r="A135" s="217" t="s">
        <v>30</v>
      </c>
      <c r="B135" s="218">
        <v>7.2610000000000001</v>
      </c>
      <c r="C135" s="218">
        <v>11.298999999999999</v>
      </c>
      <c r="D135" s="218">
        <v>32.601999999999997</v>
      </c>
      <c r="E135" s="218">
        <v>261.14299999999997</v>
      </c>
      <c r="F135" s="219" t="s">
        <v>31</v>
      </c>
      <c r="G135" s="220">
        <v>150</v>
      </c>
      <c r="H135" s="6">
        <v>20</v>
      </c>
    </row>
    <row r="136" spans="1:9" s="3" customFormat="1" ht="16.5" customHeight="1" x14ac:dyDescent="0.3">
      <c r="A136" s="217" t="s">
        <v>91</v>
      </c>
      <c r="B136" s="218">
        <v>0.10199999999999999</v>
      </c>
      <c r="C136" s="218">
        <v>4.2000000000000003E-2</v>
      </c>
      <c r="D136" s="218">
        <v>12.427</v>
      </c>
      <c r="E136" s="218">
        <v>50.494</v>
      </c>
      <c r="F136" s="219" t="s">
        <v>92</v>
      </c>
      <c r="G136" s="220">
        <v>200</v>
      </c>
      <c r="H136" s="6">
        <v>14</v>
      </c>
    </row>
    <row r="137" spans="1:9" s="3" customFormat="1" ht="16.5" customHeight="1" x14ac:dyDescent="0.3">
      <c r="A137" s="217" t="s">
        <v>21</v>
      </c>
      <c r="B137" s="218">
        <v>1.5</v>
      </c>
      <c r="C137" s="218">
        <v>0.57999999999999996</v>
      </c>
      <c r="D137" s="218">
        <v>10.28</v>
      </c>
      <c r="E137" s="218">
        <v>52.34</v>
      </c>
      <c r="F137" s="219" t="s">
        <v>22</v>
      </c>
      <c r="G137" s="220">
        <v>20</v>
      </c>
      <c r="H137" s="6">
        <v>3</v>
      </c>
    </row>
    <row r="138" spans="1:9" s="3" customFormat="1" ht="16.5" customHeight="1" x14ac:dyDescent="0.3">
      <c r="A138" s="217" t="s">
        <v>21</v>
      </c>
      <c r="B138" s="218">
        <v>1.925</v>
      </c>
      <c r="C138" s="218">
        <v>0.35</v>
      </c>
      <c r="D138" s="218">
        <v>9.4250000000000007</v>
      </c>
      <c r="E138" s="218">
        <v>48.55</v>
      </c>
      <c r="F138" s="219" t="s">
        <v>34</v>
      </c>
      <c r="G138" s="220">
        <v>25</v>
      </c>
      <c r="H138" s="6">
        <v>1.08</v>
      </c>
    </row>
    <row r="139" spans="1:9" s="3" customFormat="1" ht="16.5" customHeight="1" x14ac:dyDescent="0.3">
      <c r="A139" s="216"/>
      <c r="B139" s="222">
        <v>26.824999999999999</v>
      </c>
      <c r="C139" s="222">
        <v>30.868000000000002</v>
      </c>
      <c r="D139" s="222">
        <v>89.391999999999996</v>
      </c>
      <c r="E139" s="222">
        <v>742.68000000000006</v>
      </c>
      <c r="F139" s="223" t="s">
        <v>7</v>
      </c>
      <c r="G139" s="221">
        <v>745</v>
      </c>
      <c r="H139" s="7">
        <v>259</v>
      </c>
    </row>
    <row r="140" spans="1:9" s="3" customFormat="1" ht="16.5" customHeight="1" x14ac:dyDescent="0.3">
      <c r="A140" s="42"/>
      <c r="B140" s="44"/>
      <c r="C140" s="44"/>
      <c r="D140" s="44"/>
      <c r="E140" s="44"/>
      <c r="F140" s="29"/>
      <c r="G140" s="30"/>
      <c r="H140" s="8"/>
    </row>
    <row r="141" spans="1:9" s="3" customFormat="1" ht="16.5" customHeight="1" x14ac:dyDescent="0.3">
      <c r="A141" s="4"/>
      <c r="B141" s="650">
        <v>303.32</v>
      </c>
      <c r="C141" s="650"/>
      <c r="D141" s="4"/>
      <c r="E141" s="607" t="s">
        <v>58</v>
      </c>
      <c r="F141" s="607"/>
      <c r="G141" s="607"/>
      <c r="H141" s="607"/>
    </row>
    <row r="142" spans="1:9" s="3" customFormat="1" ht="16.5" customHeight="1" x14ac:dyDescent="0.3">
      <c r="A142" s="651" t="s">
        <v>9</v>
      </c>
      <c r="B142" s="637" t="s">
        <v>10</v>
      </c>
      <c r="C142" s="638"/>
      <c r="D142" s="639"/>
      <c r="E142" s="653" t="s">
        <v>11</v>
      </c>
      <c r="F142" s="655" t="s">
        <v>0</v>
      </c>
      <c r="G142" s="655" t="s">
        <v>1</v>
      </c>
      <c r="H142" s="657" t="s">
        <v>2</v>
      </c>
    </row>
    <row r="143" spans="1:9" s="3" customFormat="1" ht="16.5" customHeight="1" x14ac:dyDescent="0.3">
      <c r="A143" s="652"/>
      <c r="B143" s="178" t="s">
        <v>3</v>
      </c>
      <c r="C143" s="178" t="s">
        <v>4</v>
      </c>
      <c r="D143" s="178" t="s">
        <v>12</v>
      </c>
      <c r="E143" s="654"/>
      <c r="F143" s="656"/>
      <c r="G143" s="656"/>
      <c r="H143" s="658"/>
    </row>
    <row r="144" spans="1:9" s="3" customFormat="1" ht="16.5" customHeight="1" x14ac:dyDescent="0.3">
      <c r="A144" s="225" t="s">
        <v>63</v>
      </c>
      <c r="B144" s="226">
        <v>0.4</v>
      </c>
      <c r="C144" s="226">
        <v>0.4</v>
      </c>
      <c r="D144" s="226">
        <v>9.8000000000000007</v>
      </c>
      <c r="E144" s="226">
        <v>44.4</v>
      </c>
      <c r="F144" s="227" t="s">
        <v>64</v>
      </c>
      <c r="G144" s="228" t="s">
        <v>65</v>
      </c>
      <c r="H144" s="6">
        <v>30</v>
      </c>
    </row>
    <row r="145" spans="1:8" s="3" customFormat="1" ht="16.5" customHeight="1" x14ac:dyDescent="0.3">
      <c r="A145" s="225" t="s">
        <v>89</v>
      </c>
      <c r="B145" s="226">
        <v>20.960999999999999</v>
      </c>
      <c r="C145" s="226">
        <v>27.872</v>
      </c>
      <c r="D145" s="226">
        <v>3.8069999999999999</v>
      </c>
      <c r="E145" s="226">
        <v>349.92</v>
      </c>
      <c r="F145" s="227" t="s">
        <v>90</v>
      </c>
      <c r="G145" s="228">
        <v>200</v>
      </c>
      <c r="H145" s="6">
        <v>71.06</v>
      </c>
    </row>
    <row r="146" spans="1:8" s="3" customFormat="1" ht="16.5" customHeight="1" x14ac:dyDescent="0.3">
      <c r="A146" s="225" t="s">
        <v>41</v>
      </c>
      <c r="B146" s="226">
        <v>0</v>
      </c>
      <c r="C146" s="226">
        <v>0</v>
      </c>
      <c r="D146" s="226">
        <v>14.97</v>
      </c>
      <c r="E146" s="226">
        <v>59.88</v>
      </c>
      <c r="F146" s="227" t="s">
        <v>42</v>
      </c>
      <c r="G146" s="228" t="s">
        <v>43</v>
      </c>
      <c r="H146" s="6">
        <v>15</v>
      </c>
    </row>
    <row r="147" spans="1:8" s="3" customFormat="1" ht="16.5" customHeight="1" x14ac:dyDescent="0.3">
      <c r="A147" s="225" t="s">
        <v>21</v>
      </c>
      <c r="B147" s="226">
        <v>3</v>
      </c>
      <c r="C147" s="226">
        <v>1.1599999999999999</v>
      </c>
      <c r="D147" s="226">
        <v>20.56</v>
      </c>
      <c r="E147" s="226">
        <v>104.68</v>
      </c>
      <c r="F147" s="227" t="s">
        <v>22</v>
      </c>
      <c r="G147" s="228">
        <v>40</v>
      </c>
      <c r="H147" s="6">
        <v>3</v>
      </c>
    </row>
    <row r="148" spans="1:8" s="3" customFormat="1" ht="16.5" customHeight="1" x14ac:dyDescent="0.3">
      <c r="A148" s="224"/>
      <c r="B148" s="229">
        <v>24.360999999999997</v>
      </c>
      <c r="C148" s="229">
        <v>29.431999999999999</v>
      </c>
      <c r="D148" s="229">
        <v>49.137</v>
      </c>
      <c r="E148" s="229">
        <v>558.88</v>
      </c>
      <c r="F148" s="231" t="s">
        <v>7</v>
      </c>
      <c r="G148" s="230">
        <v>555</v>
      </c>
      <c r="H148" s="6"/>
    </row>
    <row r="149" spans="1:8" s="3" customFormat="1" ht="16.5" customHeight="1" x14ac:dyDescent="0.3">
      <c r="A149" s="233" t="s">
        <v>160</v>
      </c>
      <c r="B149" s="232">
        <v>2.7679999999999998</v>
      </c>
      <c r="C149" s="232">
        <v>7.1239999999999997</v>
      </c>
      <c r="D149" s="232">
        <v>10.221</v>
      </c>
      <c r="E149" s="232">
        <v>116.072</v>
      </c>
      <c r="F149" s="234" t="s">
        <v>161</v>
      </c>
      <c r="G149" s="235">
        <v>100</v>
      </c>
      <c r="H149" s="6">
        <v>25</v>
      </c>
    </row>
    <row r="150" spans="1:8" s="3" customFormat="1" ht="16.5" customHeight="1" x14ac:dyDescent="0.3">
      <c r="A150" s="237" t="s">
        <v>162</v>
      </c>
      <c r="B150" s="238">
        <v>1.946</v>
      </c>
      <c r="C150" s="238">
        <v>4.18</v>
      </c>
      <c r="D150" s="238">
        <v>8.7379999999999995</v>
      </c>
      <c r="E150" s="238">
        <v>80.355999999999995</v>
      </c>
      <c r="F150" s="239" t="s">
        <v>163</v>
      </c>
      <c r="G150" s="240">
        <v>250</v>
      </c>
      <c r="H150" s="6">
        <v>32.33</v>
      </c>
    </row>
    <row r="151" spans="1:8" s="3" customFormat="1" ht="16.5" customHeight="1" x14ac:dyDescent="0.3">
      <c r="A151" s="237" t="s">
        <v>164</v>
      </c>
      <c r="B151" s="238">
        <v>15.926</v>
      </c>
      <c r="C151" s="238">
        <v>17.472999999999999</v>
      </c>
      <c r="D151" s="238">
        <v>12.081</v>
      </c>
      <c r="E151" s="238">
        <v>269.28500000000003</v>
      </c>
      <c r="F151" s="239" t="s">
        <v>165</v>
      </c>
      <c r="G151" s="240" t="s">
        <v>56</v>
      </c>
      <c r="H151" s="6">
        <v>83.5</v>
      </c>
    </row>
    <row r="152" spans="1:8" s="3" customFormat="1" ht="16.5" customHeight="1" x14ac:dyDescent="0.3">
      <c r="A152" s="237" t="s">
        <v>30</v>
      </c>
      <c r="B152" s="238">
        <v>8.7129999999999992</v>
      </c>
      <c r="C152" s="238">
        <v>13.558999999999999</v>
      </c>
      <c r="D152" s="238">
        <v>39.122</v>
      </c>
      <c r="E152" s="238">
        <v>313.37099999999998</v>
      </c>
      <c r="F152" s="239" t="s">
        <v>31</v>
      </c>
      <c r="G152" s="240">
        <v>180</v>
      </c>
      <c r="H152" s="6">
        <v>25.35</v>
      </c>
    </row>
    <row r="153" spans="1:8" s="3" customFormat="1" ht="16.5" customHeight="1" x14ac:dyDescent="0.3">
      <c r="A153" s="237" t="s">
        <v>91</v>
      </c>
      <c r="B153" s="238">
        <v>0.10199999999999999</v>
      </c>
      <c r="C153" s="238">
        <v>4.2000000000000003E-2</v>
      </c>
      <c r="D153" s="238">
        <v>12.427</v>
      </c>
      <c r="E153" s="238">
        <v>50.494</v>
      </c>
      <c r="F153" s="239" t="s">
        <v>92</v>
      </c>
      <c r="G153" s="240">
        <v>200</v>
      </c>
      <c r="H153" s="6">
        <v>14</v>
      </c>
    </row>
    <row r="154" spans="1:8" s="3" customFormat="1" ht="16.5" customHeight="1" x14ac:dyDescent="0.3">
      <c r="A154" s="237" t="s">
        <v>21</v>
      </c>
      <c r="B154" s="238">
        <v>1.5</v>
      </c>
      <c r="C154" s="238">
        <v>0.57999999999999996</v>
      </c>
      <c r="D154" s="238">
        <v>10.28</v>
      </c>
      <c r="E154" s="238">
        <v>52.34</v>
      </c>
      <c r="F154" s="239" t="s">
        <v>22</v>
      </c>
      <c r="G154" s="240">
        <v>20</v>
      </c>
      <c r="H154" s="6">
        <v>3</v>
      </c>
    </row>
    <row r="155" spans="1:8" s="3" customFormat="1" ht="16.5" customHeight="1" x14ac:dyDescent="0.3">
      <c r="A155" s="237" t="s">
        <v>21</v>
      </c>
      <c r="B155" s="238">
        <v>1.925</v>
      </c>
      <c r="C155" s="238">
        <v>0.35</v>
      </c>
      <c r="D155" s="238">
        <v>9.4250000000000007</v>
      </c>
      <c r="E155" s="238">
        <v>48.55</v>
      </c>
      <c r="F155" s="239" t="s">
        <v>34</v>
      </c>
      <c r="G155" s="240">
        <v>25</v>
      </c>
      <c r="H155" s="6">
        <v>1.08</v>
      </c>
    </row>
    <row r="156" spans="1:8" s="3" customFormat="1" ht="27.6" customHeight="1" x14ac:dyDescent="0.3">
      <c r="A156" s="236"/>
      <c r="B156" s="242">
        <v>31.36</v>
      </c>
      <c r="C156" s="242">
        <v>36.28</v>
      </c>
      <c r="D156" s="242">
        <v>103.687</v>
      </c>
      <c r="E156" s="242">
        <v>866.70800000000008</v>
      </c>
      <c r="F156" s="243" t="s">
        <v>7</v>
      </c>
      <c r="G156" s="241">
        <v>875</v>
      </c>
      <c r="H156" s="7">
        <v>303.32</v>
      </c>
    </row>
    <row r="157" spans="1:8" s="3" customFormat="1" ht="16.5" customHeight="1" x14ac:dyDescent="0.3">
      <c r="A157" s="173"/>
      <c r="B157" s="43"/>
      <c r="C157" s="43"/>
      <c r="D157" s="43"/>
      <c r="E157" s="43"/>
      <c r="F157" s="28"/>
      <c r="G157" s="174"/>
      <c r="H157" s="27"/>
    </row>
    <row r="158" spans="1:8" s="3" customFormat="1" ht="16.5" customHeight="1" x14ac:dyDescent="0.3">
      <c r="A158" s="663" t="s">
        <v>166</v>
      </c>
      <c r="B158" s="663"/>
      <c r="C158" s="663"/>
      <c r="D158" s="663"/>
      <c r="E158" s="663"/>
      <c r="F158" s="663"/>
      <c r="G158" s="663"/>
      <c r="H158" s="27"/>
    </row>
    <row r="159" spans="1:8" s="3" customFormat="1" ht="16.5" customHeight="1" x14ac:dyDescent="0.3">
      <c r="A159" s="642" t="s">
        <v>9</v>
      </c>
      <c r="B159" s="644" t="s">
        <v>10</v>
      </c>
      <c r="C159" s="645"/>
      <c r="D159" s="646"/>
      <c r="E159" s="647" t="s">
        <v>11</v>
      </c>
      <c r="F159" s="621" t="s">
        <v>0</v>
      </c>
      <c r="G159" s="621" t="s">
        <v>1</v>
      </c>
      <c r="H159" s="621" t="s">
        <v>36</v>
      </c>
    </row>
    <row r="160" spans="1:8" s="3" customFormat="1" ht="16.5" customHeight="1" x14ac:dyDescent="0.3">
      <c r="A160" s="643"/>
      <c r="B160" s="177" t="s">
        <v>3</v>
      </c>
      <c r="C160" s="177" t="s">
        <v>4</v>
      </c>
      <c r="D160" s="177" t="s">
        <v>12</v>
      </c>
      <c r="E160" s="648"/>
      <c r="F160" s="622"/>
      <c r="G160" s="622"/>
      <c r="H160" s="622"/>
    </row>
    <row r="161" spans="1:8" s="3" customFormat="1" ht="16.5" customHeight="1" x14ac:dyDescent="0.3">
      <c r="A161" s="254" t="s">
        <v>162</v>
      </c>
      <c r="B161" s="254">
        <v>1.5569999999999999</v>
      </c>
      <c r="C161" s="254">
        <v>3.3439999999999999</v>
      </c>
      <c r="D161" s="254">
        <v>6.99</v>
      </c>
      <c r="E161" s="254">
        <v>64.284000000000006</v>
      </c>
      <c r="F161" s="247" t="s">
        <v>163</v>
      </c>
      <c r="G161" s="246">
        <v>200</v>
      </c>
      <c r="H161" s="248"/>
    </row>
    <row r="162" spans="1:8" s="3" customFormat="1" ht="16.5" customHeight="1" x14ac:dyDescent="0.3">
      <c r="A162" s="254" t="s">
        <v>164</v>
      </c>
      <c r="B162" s="254">
        <v>13.731</v>
      </c>
      <c r="C162" s="254">
        <v>15.195</v>
      </c>
      <c r="D162" s="254">
        <v>10.7</v>
      </c>
      <c r="E162" s="254">
        <v>234.47900000000001</v>
      </c>
      <c r="F162" s="247" t="s">
        <v>165</v>
      </c>
      <c r="G162" s="246" t="s">
        <v>29</v>
      </c>
      <c r="H162" s="249"/>
    </row>
    <row r="163" spans="1:8" s="3" customFormat="1" ht="16.5" customHeight="1" x14ac:dyDescent="0.3">
      <c r="A163" s="254" t="s">
        <v>30</v>
      </c>
      <c r="B163" s="254">
        <v>7.2610000000000001</v>
      </c>
      <c r="C163" s="254">
        <v>11.298999999999999</v>
      </c>
      <c r="D163" s="254">
        <v>32.601999999999997</v>
      </c>
      <c r="E163" s="254">
        <v>261.14299999999997</v>
      </c>
      <c r="F163" s="247" t="s">
        <v>31</v>
      </c>
      <c r="G163" s="246">
        <v>150</v>
      </c>
      <c r="H163" s="249"/>
    </row>
    <row r="164" spans="1:8" s="3" customFormat="1" ht="16.5" customHeight="1" x14ac:dyDescent="0.3">
      <c r="A164" s="254" t="s">
        <v>72</v>
      </c>
      <c r="B164" s="254">
        <v>3.7130000000000001</v>
      </c>
      <c r="C164" s="254">
        <v>3.3980000000000001</v>
      </c>
      <c r="D164" s="254">
        <v>25.538</v>
      </c>
      <c r="E164" s="254">
        <v>147.58600000000001</v>
      </c>
      <c r="F164" s="247" t="s">
        <v>73</v>
      </c>
      <c r="G164" s="246">
        <v>50</v>
      </c>
      <c r="H164" s="251" t="s">
        <v>62</v>
      </c>
    </row>
    <row r="165" spans="1:8" s="3" customFormat="1" ht="16.5" customHeight="1" x14ac:dyDescent="0.3">
      <c r="A165" s="254" t="s">
        <v>41</v>
      </c>
      <c r="B165" s="254">
        <v>0</v>
      </c>
      <c r="C165" s="254">
        <v>0</v>
      </c>
      <c r="D165" s="254">
        <v>14.97</v>
      </c>
      <c r="E165" s="254">
        <v>59.88</v>
      </c>
      <c r="F165" s="247" t="s">
        <v>42</v>
      </c>
      <c r="G165" s="246" t="s">
        <v>43</v>
      </c>
      <c r="H165" s="249"/>
    </row>
    <row r="166" spans="1:8" s="3" customFormat="1" ht="16.5" customHeight="1" x14ac:dyDescent="0.3">
      <c r="A166" s="254" t="s">
        <v>21</v>
      </c>
      <c r="B166" s="254">
        <v>1.5</v>
      </c>
      <c r="C166" s="254">
        <v>0.57999999999999996</v>
      </c>
      <c r="D166" s="254">
        <v>10.28</v>
      </c>
      <c r="E166" s="254">
        <v>52.34</v>
      </c>
      <c r="F166" s="247" t="s">
        <v>22</v>
      </c>
      <c r="G166" s="246">
        <v>20</v>
      </c>
      <c r="H166" s="249"/>
    </row>
    <row r="167" spans="1:8" s="3" customFormat="1" ht="16.5" customHeight="1" x14ac:dyDescent="0.3">
      <c r="A167" s="254" t="s">
        <v>21</v>
      </c>
      <c r="B167" s="254">
        <v>1.925</v>
      </c>
      <c r="C167" s="254">
        <v>0.35</v>
      </c>
      <c r="D167" s="254">
        <v>9.4250000000000007</v>
      </c>
      <c r="E167" s="254">
        <v>48.55</v>
      </c>
      <c r="F167" s="247" t="s">
        <v>34</v>
      </c>
      <c r="G167" s="246">
        <v>25</v>
      </c>
      <c r="H167" s="249"/>
    </row>
    <row r="168" spans="1:8" s="3" customFormat="1" ht="16.5" customHeight="1" x14ac:dyDescent="0.3">
      <c r="A168" s="244"/>
      <c r="B168" s="252">
        <v>29.687000000000001</v>
      </c>
      <c r="C168" s="252">
        <v>34.166000000000004</v>
      </c>
      <c r="D168" s="252">
        <v>110.505</v>
      </c>
      <c r="E168" s="252">
        <v>868.26199999999994</v>
      </c>
      <c r="F168" s="253" t="s">
        <v>7</v>
      </c>
      <c r="G168" s="245"/>
      <c r="H168" s="250"/>
    </row>
    <row r="169" spans="1:8" s="3" customFormat="1" ht="16.5" customHeight="1" x14ac:dyDescent="0.3">
      <c r="A169" s="45"/>
      <c r="B169" s="633" t="s">
        <v>169</v>
      </c>
      <c r="C169" s="633"/>
      <c r="D169" s="633"/>
      <c r="E169" s="633"/>
      <c r="F169" s="633"/>
      <c r="G169" s="633"/>
      <c r="H169" s="633"/>
    </row>
    <row r="170" spans="1:8" s="3" customFormat="1" ht="16.5" customHeight="1" x14ac:dyDescent="0.3">
      <c r="A170" s="625" t="s">
        <v>9</v>
      </c>
      <c r="B170" s="626" t="s">
        <v>10</v>
      </c>
      <c r="C170" s="626"/>
      <c r="D170" s="627"/>
      <c r="E170" s="628" t="s">
        <v>11</v>
      </c>
      <c r="F170" s="630" t="s">
        <v>0</v>
      </c>
      <c r="G170" s="630" t="s">
        <v>1</v>
      </c>
      <c r="H170" s="623" t="s">
        <v>36</v>
      </c>
    </row>
    <row r="171" spans="1:8" s="3" customFormat="1" ht="16.5" customHeight="1" x14ac:dyDescent="0.3">
      <c r="A171" s="625"/>
      <c r="B171" s="482" t="s">
        <v>3</v>
      </c>
      <c r="C171" s="481" t="s">
        <v>4</v>
      </c>
      <c r="D171" s="481" t="s">
        <v>12</v>
      </c>
      <c r="E171" s="629"/>
      <c r="F171" s="631"/>
      <c r="G171" s="631"/>
      <c r="H171" s="624"/>
    </row>
    <row r="172" spans="1:8" s="3" customFormat="1" ht="16.5" customHeight="1" x14ac:dyDescent="0.3">
      <c r="A172" s="537" t="s">
        <v>63</v>
      </c>
      <c r="B172" s="539">
        <v>0.4</v>
      </c>
      <c r="C172" s="539">
        <v>0.4</v>
      </c>
      <c r="D172" s="539">
        <v>9.8000000000000007</v>
      </c>
      <c r="E172" s="539">
        <v>44.4</v>
      </c>
      <c r="F172" s="538" t="s">
        <v>64</v>
      </c>
      <c r="G172" s="541" t="s">
        <v>65</v>
      </c>
      <c r="H172" s="548"/>
    </row>
    <row r="173" spans="1:8" s="3" customFormat="1" ht="16.5" customHeight="1" x14ac:dyDescent="0.3">
      <c r="A173" s="537" t="s">
        <v>60</v>
      </c>
      <c r="B173" s="539">
        <v>3.7090000000000001</v>
      </c>
      <c r="C173" s="539">
        <v>6.7270000000000003</v>
      </c>
      <c r="D173" s="539">
        <v>31.01</v>
      </c>
      <c r="E173" s="539">
        <v>199.434</v>
      </c>
      <c r="F173" s="538" t="s">
        <v>61</v>
      </c>
      <c r="G173" s="541">
        <v>50</v>
      </c>
      <c r="H173" s="542"/>
    </row>
    <row r="174" spans="1:8" s="3" customFormat="1" ht="16.5" customHeight="1" x14ac:dyDescent="0.3">
      <c r="A174" s="537" t="s">
        <v>21</v>
      </c>
      <c r="B174" s="539">
        <v>0</v>
      </c>
      <c r="C174" s="539">
        <v>0</v>
      </c>
      <c r="D174" s="539">
        <v>19.399999999999999</v>
      </c>
      <c r="E174" s="539">
        <v>77.599999999999994</v>
      </c>
      <c r="F174" s="538" t="s">
        <v>122</v>
      </c>
      <c r="G174" s="541">
        <v>200</v>
      </c>
      <c r="H174" s="543" t="s">
        <v>123</v>
      </c>
    </row>
    <row r="175" spans="1:8" s="3" customFormat="1" ht="16.5" customHeight="1" x14ac:dyDescent="0.3">
      <c r="A175" s="545"/>
      <c r="B175" s="547">
        <v>4.109</v>
      </c>
      <c r="C175" s="547">
        <v>7.1270000000000007</v>
      </c>
      <c r="D175" s="547">
        <v>60.21</v>
      </c>
      <c r="E175" s="547">
        <v>321.43399999999997</v>
      </c>
      <c r="F175" s="546" t="s">
        <v>7</v>
      </c>
      <c r="G175" s="544">
        <v>350</v>
      </c>
      <c r="H175" s="540"/>
    </row>
    <row r="176" spans="1:8" s="3" customFormat="1" ht="16.5" customHeight="1" x14ac:dyDescent="0.3">
      <c r="A176" s="113"/>
      <c r="B176" s="106"/>
      <c r="C176" s="106"/>
      <c r="D176" s="106"/>
      <c r="E176" s="106"/>
      <c r="F176" s="107"/>
      <c r="G176" s="108"/>
      <c r="H176" s="108"/>
    </row>
    <row r="177" spans="1:9" s="3" customFormat="1" ht="20.25" x14ac:dyDescent="0.3">
      <c r="A177" s="114"/>
      <c r="B177" s="109"/>
      <c r="C177" s="109"/>
      <c r="D177" s="109"/>
      <c r="E177" s="109"/>
      <c r="F177" s="120"/>
      <c r="G177" s="112"/>
      <c r="H177" s="121"/>
    </row>
    <row r="178" spans="1:9" s="3" customFormat="1" ht="4.5" customHeight="1" x14ac:dyDescent="0.3">
      <c r="A178" s="173"/>
      <c r="B178" s="43"/>
      <c r="C178" s="43"/>
      <c r="D178" s="43"/>
      <c r="E178" s="43"/>
      <c r="F178" s="33"/>
      <c r="G178" s="174"/>
      <c r="H178" s="99"/>
    </row>
    <row r="179" spans="1:9" s="3" customFormat="1" ht="20.25" hidden="1" x14ac:dyDescent="0.3">
      <c r="A179" s="173"/>
      <c r="B179" s="43"/>
      <c r="C179" s="43"/>
      <c r="D179" s="43"/>
      <c r="E179" s="43"/>
      <c r="F179" s="33"/>
      <c r="G179" s="174"/>
      <c r="H179" s="99"/>
    </row>
    <row r="180" spans="1:9" s="3" customFormat="1" ht="5.0999999999999996" hidden="1" customHeight="1" x14ac:dyDescent="0.3">
      <c r="A180" s="173"/>
      <c r="B180" s="43"/>
      <c r="C180" s="43"/>
      <c r="D180" s="43"/>
      <c r="E180" s="43"/>
      <c r="F180" s="33"/>
      <c r="G180" s="174"/>
      <c r="H180" s="99"/>
    </row>
    <row r="181" spans="1:9" s="3" customFormat="1" ht="20.100000000000001" hidden="1" customHeight="1" x14ac:dyDescent="0.3">
      <c r="A181" s="602"/>
      <c r="B181" s="602"/>
      <c r="C181" s="602"/>
      <c r="D181" s="602"/>
      <c r="E181" s="602"/>
      <c r="F181" s="33"/>
      <c r="G181" s="603"/>
      <c r="H181" s="603"/>
      <c r="I181" s="603"/>
    </row>
    <row r="182" spans="1:9" s="3" customFormat="1" ht="20.100000000000001" customHeight="1" x14ac:dyDescent="0.3">
      <c r="A182" s="503"/>
      <c r="B182" s="37" t="s">
        <v>68</v>
      </c>
      <c r="C182" s="37"/>
      <c r="D182" s="38"/>
      <c r="E182" s="38"/>
      <c r="F182" s="39" t="s">
        <v>187</v>
      </c>
      <c r="G182" s="603"/>
      <c r="H182" s="603"/>
      <c r="I182" s="603"/>
    </row>
    <row r="183" spans="1:9" s="3" customFormat="1" ht="20.25" x14ac:dyDescent="0.3">
      <c r="A183" s="588" t="s">
        <v>69</v>
      </c>
      <c r="B183" s="588"/>
      <c r="C183" s="588"/>
      <c r="D183" s="588"/>
      <c r="E183" s="588"/>
      <c r="F183" s="588"/>
      <c r="G183" s="603"/>
      <c r="H183" s="603"/>
      <c r="I183" s="603"/>
    </row>
    <row r="184" spans="1:9" s="3" customFormat="1" ht="20.25" x14ac:dyDescent="0.3">
      <c r="A184" s="588" t="s">
        <v>70</v>
      </c>
      <c r="B184" s="588"/>
      <c r="C184" s="588"/>
      <c r="D184" s="588"/>
      <c r="E184" s="588"/>
      <c r="F184" s="588"/>
      <c r="G184" s="175"/>
      <c r="H184" s="175"/>
      <c r="I184" s="175"/>
    </row>
    <row r="185" spans="1:9" s="3" customFormat="1" ht="20.25" x14ac:dyDescent="0.3">
      <c r="A185" s="588"/>
      <c r="B185" s="588"/>
      <c r="C185" s="588"/>
      <c r="D185" s="588"/>
      <c r="E185" s="588"/>
      <c r="F185" s="588"/>
      <c r="G185" s="588"/>
      <c r="H185" s="588"/>
      <c r="I185" s="588"/>
    </row>
    <row r="186" spans="1:9" s="3" customFormat="1" ht="46.5" customHeight="1" x14ac:dyDescent="0.3">
      <c r="A186" s="591" t="s">
        <v>8</v>
      </c>
      <c r="B186" s="591"/>
      <c r="C186" s="591"/>
      <c r="D186" s="591"/>
      <c r="E186" s="591"/>
      <c r="F186" s="591"/>
      <c r="G186" s="591"/>
      <c r="H186" s="591"/>
      <c r="I186" s="591"/>
    </row>
    <row r="187" spans="1:9" s="3" customFormat="1" ht="20.25" x14ac:dyDescent="0.3">
      <c r="A187" s="591"/>
      <c r="B187" s="591"/>
      <c r="C187" s="591"/>
      <c r="D187" s="591"/>
      <c r="E187" s="591"/>
      <c r="F187" s="591"/>
      <c r="G187" s="591"/>
      <c r="H187" s="591"/>
      <c r="I187" s="591"/>
    </row>
    <row r="188" spans="1:9" s="3" customFormat="1" ht="28.5" customHeight="1" x14ac:dyDescent="0.3">
      <c r="A188" s="176"/>
      <c r="B188" s="176"/>
      <c r="C188" s="176"/>
      <c r="D188" s="176"/>
      <c r="E188" s="176"/>
      <c r="F188" s="176"/>
      <c r="G188" s="176"/>
      <c r="H188" s="176"/>
      <c r="I188" s="176"/>
    </row>
    <row r="189" spans="1:9" s="3" customFormat="1" ht="0.75" customHeight="1" x14ac:dyDescent="0.3">
      <c r="A189" s="14"/>
      <c r="B189"/>
      <c r="C189"/>
      <c r="D189"/>
      <c r="E189"/>
      <c r="F189"/>
      <c r="G189"/>
      <c r="H189"/>
      <c r="I189"/>
    </row>
    <row r="190" spans="1:9" s="3" customFormat="1" ht="20.100000000000001" customHeight="1" x14ac:dyDescent="0.3">
      <c r="A190" s="640" t="str">
        <f>A2</f>
        <v>ООО "ОМС-Лечебное питание"</v>
      </c>
      <c r="B190" s="641"/>
      <c r="C190" s="641"/>
      <c r="D190" s="641"/>
      <c r="E190" s="641"/>
      <c r="F190" s="641"/>
      <c r="G190" s="596">
        <v>46106</v>
      </c>
      <c r="H190" s="596"/>
    </row>
    <row r="191" spans="1:9" s="3" customFormat="1" ht="20.100000000000001" customHeight="1" x14ac:dyDescent="0.3">
      <c r="A191" s="179"/>
      <c r="B191" s="179"/>
      <c r="C191" s="179"/>
      <c r="D191" s="179"/>
      <c r="E191" s="179"/>
      <c r="F191" s="179" t="s">
        <v>186</v>
      </c>
      <c r="G191" s="180"/>
      <c r="H191" s="180"/>
    </row>
    <row r="192" spans="1:9" s="3" customFormat="1" ht="20.25" x14ac:dyDescent="0.3">
      <c r="A192" s="15"/>
      <c r="B192" s="579">
        <v>151.08000000000001</v>
      </c>
      <c r="C192" s="579"/>
      <c r="D192" s="22"/>
      <c r="E192" s="597" t="s">
        <v>167</v>
      </c>
      <c r="F192" s="597"/>
      <c r="G192" s="597"/>
      <c r="H192" s="597"/>
      <c r="I192" s="15"/>
    </row>
    <row r="193" spans="1:9" s="3" customFormat="1" ht="20.25" x14ac:dyDescent="0.3">
      <c r="A193" s="581" t="s">
        <v>9</v>
      </c>
      <c r="B193" s="582" t="s">
        <v>10</v>
      </c>
      <c r="C193" s="582"/>
      <c r="D193" s="582"/>
      <c r="E193" s="583" t="s">
        <v>23</v>
      </c>
      <c r="F193" s="584" t="s">
        <v>0</v>
      </c>
      <c r="G193" s="584" t="s">
        <v>1</v>
      </c>
      <c r="H193" s="585" t="s">
        <v>2</v>
      </c>
    </row>
    <row r="194" spans="1:9" s="3" customFormat="1" ht="15" customHeight="1" x14ac:dyDescent="0.3">
      <c r="A194" s="581"/>
      <c r="B194" s="104" t="s">
        <v>3</v>
      </c>
      <c r="C194" s="104" t="s">
        <v>4</v>
      </c>
      <c r="D194" s="104" t="s">
        <v>12</v>
      </c>
      <c r="E194" s="583"/>
      <c r="F194" s="584"/>
      <c r="G194" s="584"/>
      <c r="H194" s="585"/>
    </row>
    <row r="195" spans="1:9" s="3" customFormat="1" ht="15" customHeight="1" x14ac:dyDescent="0.3">
      <c r="A195" s="257" t="s">
        <v>124</v>
      </c>
      <c r="B195" s="256">
        <v>1.2010000000000001</v>
      </c>
      <c r="C195" s="256">
        <v>6.1029999999999998</v>
      </c>
      <c r="D195" s="256">
        <v>5.3250000000000002</v>
      </c>
      <c r="E195" s="256">
        <v>81.031000000000006</v>
      </c>
      <c r="F195" s="258" t="s">
        <v>125</v>
      </c>
      <c r="G195" s="259">
        <v>60</v>
      </c>
      <c r="H195" s="6">
        <v>18</v>
      </c>
    </row>
    <row r="196" spans="1:9" s="3" customFormat="1" ht="15" customHeight="1" x14ac:dyDescent="0.3">
      <c r="A196" s="265" t="s">
        <v>100</v>
      </c>
      <c r="B196" s="260">
        <v>5.1219999999999999</v>
      </c>
      <c r="C196" s="260">
        <v>7.4640000000000004</v>
      </c>
      <c r="D196" s="260">
        <v>12.682</v>
      </c>
      <c r="E196" s="260">
        <v>138.392</v>
      </c>
      <c r="F196" s="266" t="s">
        <v>101</v>
      </c>
      <c r="G196" s="267" t="s">
        <v>40</v>
      </c>
      <c r="H196" s="6">
        <v>20</v>
      </c>
    </row>
    <row r="197" spans="1:9" s="3" customFormat="1" ht="15" customHeight="1" x14ac:dyDescent="0.3">
      <c r="A197" s="265" t="s">
        <v>126</v>
      </c>
      <c r="B197" s="260">
        <v>10.502000000000001</v>
      </c>
      <c r="C197" s="260">
        <v>24.132999999999999</v>
      </c>
      <c r="D197" s="260">
        <v>4.1109999999999998</v>
      </c>
      <c r="E197" s="260">
        <v>275.649</v>
      </c>
      <c r="F197" s="266" t="s">
        <v>127</v>
      </c>
      <c r="G197" s="267">
        <v>90</v>
      </c>
      <c r="H197" s="6">
        <v>75</v>
      </c>
    </row>
    <row r="198" spans="1:9" s="3" customFormat="1" ht="15" customHeight="1" x14ac:dyDescent="0.3">
      <c r="A198" s="265" t="s">
        <v>50</v>
      </c>
      <c r="B198" s="260">
        <v>3.8340000000000001</v>
      </c>
      <c r="C198" s="260">
        <v>5.4340000000000002</v>
      </c>
      <c r="D198" s="260">
        <v>40.048000000000002</v>
      </c>
      <c r="E198" s="260">
        <v>224.434</v>
      </c>
      <c r="F198" s="266" t="s">
        <v>51</v>
      </c>
      <c r="G198" s="267">
        <v>150</v>
      </c>
      <c r="H198" s="6">
        <v>20</v>
      </c>
    </row>
    <row r="199" spans="1:9" s="3" customFormat="1" ht="15" customHeight="1" x14ac:dyDescent="0.3">
      <c r="A199" s="265" t="s">
        <v>128</v>
      </c>
      <c r="B199" s="260">
        <v>0.68</v>
      </c>
      <c r="C199" s="260">
        <v>0.28000000000000003</v>
      </c>
      <c r="D199" s="260">
        <v>29.62</v>
      </c>
      <c r="E199" s="260">
        <v>123.72</v>
      </c>
      <c r="F199" s="266" t="s">
        <v>129</v>
      </c>
      <c r="G199" s="267">
        <v>200</v>
      </c>
      <c r="H199" s="6">
        <v>14</v>
      </c>
    </row>
    <row r="200" spans="1:9" ht="15" customHeight="1" x14ac:dyDescent="0.3">
      <c r="A200" s="265" t="s">
        <v>21</v>
      </c>
      <c r="B200" s="260">
        <v>1.5</v>
      </c>
      <c r="C200" s="260">
        <v>0.57999999999999996</v>
      </c>
      <c r="D200" s="260">
        <v>10.28</v>
      </c>
      <c r="E200" s="260">
        <v>52.34</v>
      </c>
      <c r="F200" s="266" t="s">
        <v>22</v>
      </c>
      <c r="G200" s="267">
        <v>20</v>
      </c>
      <c r="H200" s="6">
        <v>3</v>
      </c>
      <c r="I200" s="3"/>
    </row>
    <row r="201" spans="1:9" ht="15" customHeight="1" x14ac:dyDescent="0.3">
      <c r="A201" s="265" t="s">
        <v>21</v>
      </c>
      <c r="B201" s="260">
        <v>1.925</v>
      </c>
      <c r="C201" s="260">
        <v>0.35</v>
      </c>
      <c r="D201" s="260">
        <v>9.4250000000000007</v>
      </c>
      <c r="E201" s="260">
        <v>48.55</v>
      </c>
      <c r="F201" s="266" t="s">
        <v>34</v>
      </c>
      <c r="G201" s="267">
        <v>25</v>
      </c>
      <c r="H201" s="6">
        <v>1.08</v>
      </c>
      <c r="I201" s="3"/>
    </row>
    <row r="202" spans="1:9" ht="18" customHeight="1" x14ac:dyDescent="0.3">
      <c r="A202" s="261"/>
      <c r="B202" s="264">
        <v>24.298000000000002</v>
      </c>
      <c r="C202" s="264">
        <v>41.347999999999999</v>
      </c>
      <c r="D202" s="264">
        <v>113.107</v>
      </c>
      <c r="E202" s="264">
        <v>921.75199999999995</v>
      </c>
      <c r="F202" s="262" t="s">
        <v>7</v>
      </c>
      <c r="G202" s="263"/>
      <c r="H202" s="26">
        <v>151.08000000000001</v>
      </c>
      <c r="I202" s="3"/>
    </row>
    <row r="203" spans="1:9" ht="18" x14ac:dyDescent="0.25">
      <c r="A203" s="16"/>
      <c r="B203" s="586">
        <v>176.93</v>
      </c>
      <c r="C203" s="586"/>
      <c r="D203" s="586"/>
      <c r="E203" s="587" t="s">
        <v>168</v>
      </c>
      <c r="F203" s="587"/>
      <c r="G203" s="587"/>
      <c r="H203" s="587"/>
      <c r="I203" s="16"/>
    </row>
    <row r="204" spans="1:9" ht="20.25" x14ac:dyDescent="0.3">
      <c r="A204" s="581" t="s">
        <v>9</v>
      </c>
      <c r="B204" s="582" t="s">
        <v>10</v>
      </c>
      <c r="C204" s="582"/>
      <c r="D204" s="582"/>
      <c r="E204" s="583" t="s">
        <v>23</v>
      </c>
      <c r="F204" s="584" t="s">
        <v>0</v>
      </c>
      <c r="G204" s="584" t="s">
        <v>1</v>
      </c>
      <c r="H204" s="585" t="s">
        <v>2</v>
      </c>
      <c r="I204" s="3"/>
    </row>
    <row r="205" spans="1:9" ht="15" customHeight="1" x14ac:dyDescent="0.3">
      <c r="A205" s="581"/>
      <c r="B205" s="104" t="s">
        <v>3</v>
      </c>
      <c r="C205" s="104" t="s">
        <v>4</v>
      </c>
      <c r="D205" s="104" t="s">
        <v>12</v>
      </c>
      <c r="E205" s="583"/>
      <c r="F205" s="584"/>
      <c r="G205" s="584"/>
      <c r="H205" s="585"/>
      <c r="I205" s="3"/>
    </row>
    <row r="206" spans="1:9" ht="15" customHeight="1" x14ac:dyDescent="0.3">
      <c r="A206" s="269" t="s">
        <v>124</v>
      </c>
      <c r="B206" s="268">
        <v>2.0009999999999999</v>
      </c>
      <c r="C206" s="268">
        <v>10.170999999999999</v>
      </c>
      <c r="D206" s="268">
        <v>8.8680000000000003</v>
      </c>
      <c r="E206" s="268">
        <v>135.01499999999999</v>
      </c>
      <c r="F206" s="270" t="s">
        <v>125</v>
      </c>
      <c r="G206" s="271">
        <v>100</v>
      </c>
      <c r="H206" s="6">
        <v>20</v>
      </c>
      <c r="I206" s="3"/>
    </row>
    <row r="207" spans="1:9" ht="15" customHeight="1" x14ac:dyDescent="0.3">
      <c r="A207" s="277" t="s">
        <v>100</v>
      </c>
      <c r="B207" s="272">
        <v>5.6020000000000003</v>
      </c>
      <c r="C207" s="272">
        <v>8.5229999999999997</v>
      </c>
      <c r="D207" s="272">
        <v>15.827999999999999</v>
      </c>
      <c r="E207" s="272">
        <v>162.42699999999999</v>
      </c>
      <c r="F207" s="278" t="s">
        <v>101</v>
      </c>
      <c r="G207" s="279" t="s">
        <v>71</v>
      </c>
      <c r="H207" s="6">
        <v>30</v>
      </c>
      <c r="I207" s="3"/>
    </row>
    <row r="208" spans="1:9" ht="15" customHeight="1" x14ac:dyDescent="0.3">
      <c r="A208" s="277" t="s">
        <v>126</v>
      </c>
      <c r="B208" s="272">
        <v>11.669</v>
      </c>
      <c r="C208" s="272">
        <v>26.814</v>
      </c>
      <c r="D208" s="272">
        <v>4.5670000000000002</v>
      </c>
      <c r="E208" s="272">
        <v>306.27</v>
      </c>
      <c r="F208" s="278" t="s">
        <v>127</v>
      </c>
      <c r="G208" s="279">
        <v>100</v>
      </c>
      <c r="H208" s="6">
        <v>83.5</v>
      </c>
      <c r="I208" s="3"/>
    </row>
    <row r="209" spans="1:9" ht="15" customHeight="1" x14ac:dyDescent="0.3">
      <c r="A209" s="277" t="s">
        <v>50</v>
      </c>
      <c r="B209" s="272">
        <v>4.601</v>
      </c>
      <c r="C209" s="272">
        <v>6.5209999999999999</v>
      </c>
      <c r="D209" s="272">
        <v>48.057000000000002</v>
      </c>
      <c r="E209" s="272">
        <v>269.32100000000003</v>
      </c>
      <c r="F209" s="278" t="s">
        <v>51</v>
      </c>
      <c r="G209" s="279">
        <v>180</v>
      </c>
      <c r="H209" s="6">
        <v>25.35</v>
      </c>
      <c r="I209" s="3"/>
    </row>
    <row r="210" spans="1:9" ht="15" customHeight="1" x14ac:dyDescent="0.3">
      <c r="A210" s="277" t="s">
        <v>128</v>
      </c>
      <c r="B210" s="272">
        <v>0.68</v>
      </c>
      <c r="C210" s="272">
        <v>0.28000000000000003</v>
      </c>
      <c r="D210" s="272">
        <v>29.62</v>
      </c>
      <c r="E210" s="272">
        <v>123.72</v>
      </c>
      <c r="F210" s="278" t="s">
        <v>129</v>
      </c>
      <c r="G210" s="279">
        <v>200</v>
      </c>
      <c r="H210" s="6">
        <v>14</v>
      </c>
      <c r="I210" s="3"/>
    </row>
    <row r="211" spans="1:9" ht="15" customHeight="1" x14ac:dyDescent="0.3">
      <c r="A211" s="277" t="s">
        <v>21</v>
      </c>
      <c r="B211" s="272">
        <v>1.5</v>
      </c>
      <c r="C211" s="272">
        <v>0.57999999999999996</v>
      </c>
      <c r="D211" s="272">
        <v>10.28</v>
      </c>
      <c r="E211" s="272">
        <v>52.34</v>
      </c>
      <c r="F211" s="278" t="s">
        <v>22</v>
      </c>
      <c r="G211" s="279">
        <v>20</v>
      </c>
      <c r="H211" s="6">
        <v>3</v>
      </c>
      <c r="I211" s="3"/>
    </row>
    <row r="212" spans="1:9" ht="15" customHeight="1" x14ac:dyDescent="0.3">
      <c r="A212" s="277" t="s">
        <v>21</v>
      </c>
      <c r="B212" s="272">
        <v>1.925</v>
      </c>
      <c r="C212" s="272">
        <v>0.35</v>
      </c>
      <c r="D212" s="272">
        <v>9.4250000000000007</v>
      </c>
      <c r="E212" s="272">
        <v>48.55</v>
      </c>
      <c r="F212" s="278" t="s">
        <v>34</v>
      </c>
      <c r="G212" s="279">
        <v>25</v>
      </c>
      <c r="H212" s="6">
        <v>1.08</v>
      </c>
      <c r="I212" s="3"/>
    </row>
    <row r="213" spans="1:9" ht="20.100000000000001" hidden="1" customHeight="1" x14ac:dyDescent="0.3">
      <c r="A213" s="273"/>
      <c r="B213" s="276">
        <v>27.245000000000001</v>
      </c>
      <c r="C213" s="276">
        <v>48.29</v>
      </c>
      <c r="D213" s="276">
        <v>130.39400000000001</v>
      </c>
      <c r="E213" s="276">
        <v>1065.1659999999999</v>
      </c>
      <c r="F213" s="274" t="s">
        <v>7</v>
      </c>
      <c r="G213" s="275">
        <v>625</v>
      </c>
      <c r="H213" s="7">
        <f>SUM(H206:H212)</f>
        <v>176.93</v>
      </c>
      <c r="I213" s="3"/>
    </row>
    <row r="214" spans="1:9" ht="20.25" x14ac:dyDescent="0.3">
      <c r="A214" s="280"/>
      <c r="B214" s="283">
        <v>27.245000000000001</v>
      </c>
      <c r="C214" s="283">
        <v>48.29</v>
      </c>
      <c r="D214" s="283">
        <v>130.39400000000001</v>
      </c>
      <c r="E214" s="283">
        <v>1065.1659999999999</v>
      </c>
      <c r="F214" s="281" t="s">
        <v>7</v>
      </c>
      <c r="G214" s="282"/>
      <c r="H214" s="255">
        <v>176.93</v>
      </c>
      <c r="I214" s="3"/>
    </row>
    <row r="215" spans="1:9" ht="19.5" customHeight="1" x14ac:dyDescent="0.25">
      <c r="A215" s="4"/>
      <c r="B215" s="606">
        <v>259</v>
      </c>
      <c r="C215" s="606"/>
      <c r="D215" s="4"/>
      <c r="E215" s="607" t="s">
        <v>35</v>
      </c>
      <c r="F215" s="607"/>
      <c r="G215" s="607"/>
      <c r="H215" s="607"/>
      <c r="I215" s="4"/>
    </row>
    <row r="216" spans="1:9" ht="15" customHeight="1" x14ac:dyDescent="0.3">
      <c r="A216" s="608" t="s">
        <v>9</v>
      </c>
      <c r="B216" s="582" t="s">
        <v>10</v>
      </c>
      <c r="C216" s="582"/>
      <c r="D216" s="582"/>
      <c r="E216" s="583" t="s">
        <v>11</v>
      </c>
      <c r="F216" s="605" t="s">
        <v>0</v>
      </c>
      <c r="G216" s="605" t="s">
        <v>1</v>
      </c>
      <c r="H216" s="585" t="s">
        <v>2</v>
      </c>
      <c r="I216" s="3"/>
    </row>
    <row r="217" spans="1:9" ht="15" customHeight="1" x14ac:dyDescent="0.3">
      <c r="A217" s="608"/>
      <c r="B217" s="104" t="s">
        <v>3</v>
      </c>
      <c r="C217" s="104" t="s">
        <v>4</v>
      </c>
      <c r="D217" s="104" t="s">
        <v>12</v>
      </c>
      <c r="E217" s="583"/>
      <c r="F217" s="605"/>
      <c r="G217" s="605"/>
      <c r="H217" s="585"/>
      <c r="I217" s="3"/>
    </row>
    <row r="218" spans="1:9" ht="15" customHeight="1" x14ac:dyDescent="0.3">
      <c r="A218" s="285" t="s">
        <v>106</v>
      </c>
      <c r="B218" s="286">
        <v>6.35</v>
      </c>
      <c r="C218" s="286">
        <v>5.57</v>
      </c>
      <c r="D218" s="286">
        <v>0.35</v>
      </c>
      <c r="E218" s="286">
        <v>76.930000000000007</v>
      </c>
      <c r="F218" s="287" t="s">
        <v>107</v>
      </c>
      <c r="G218" s="288" t="s">
        <v>108</v>
      </c>
      <c r="H218" s="76">
        <v>24</v>
      </c>
      <c r="I218" s="3"/>
    </row>
    <row r="219" spans="1:9" ht="15" customHeight="1" x14ac:dyDescent="0.3">
      <c r="A219" s="285" t="s">
        <v>15</v>
      </c>
      <c r="B219" s="286">
        <v>8.69</v>
      </c>
      <c r="C219" s="286">
        <v>7.7750000000000004</v>
      </c>
      <c r="D219" s="286">
        <v>44.103000000000002</v>
      </c>
      <c r="E219" s="286">
        <v>281.14699999999999</v>
      </c>
      <c r="F219" s="287" t="s">
        <v>16</v>
      </c>
      <c r="G219" s="288" t="s">
        <v>17</v>
      </c>
      <c r="H219" s="76">
        <v>56.42</v>
      </c>
      <c r="I219" s="3"/>
    </row>
    <row r="220" spans="1:9" ht="15" customHeight="1" x14ac:dyDescent="0.3">
      <c r="A220" s="285" t="s">
        <v>130</v>
      </c>
      <c r="B220" s="286">
        <v>4.3999999999999997E-2</v>
      </c>
      <c r="C220" s="286">
        <v>4.3999999999999997E-2</v>
      </c>
      <c r="D220" s="286">
        <v>8.0540000000000003</v>
      </c>
      <c r="E220" s="286">
        <v>32.787999999999997</v>
      </c>
      <c r="F220" s="287" t="s">
        <v>131</v>
      </c>
      <c r="G220" s="288">
        <v>200</v>
      </c>
      <c r="H220" s="76">
        <v>20</v>
      </c>
      <c r="I220" s="3"/>
    </row>
    <row r="221" spans="1:9" ht="15" customHeight="1" x14ac:dyDescent="0.3">
      <c r="A221" s="285" t="s">
        <v>21</v>
      </c>
      <c r="B221" s="286">
        <v>3.75</v>
      </c>
      <c r="C221" s="286">
        <v>1.45</v>
      </c>
      <c r="D221" s="286">
        <v>25.7</v>
      </c>
      <c r="E221" s="286">
        <v>130.85</v>
      </c>
      <c r="F221" s="287" t="s">
        <v>22</v>
      </c>
      <c r="G221" s="288">
        <v>50</v>
      </c>
      <c r="H221" s="76">
        <v>7.5</v>
      </c>
      <c r="I221" s="3"/>
    </row>
    <row r="222" spans="1:9" ht="15" customHeight="1" x14ac:dyDescent="0.3">
      <c r="A222" s="284"/>
      <c r="B222" s="289">
        <v>18.834</v>
      </c>
      <c r="C222" s="289">
        <v>14.839</v>
      </c>
      <c r="D222" s="289">
        <v>78.207000000000008</v>
      </c>
      <c r="E222" s="289">
        <v>521.71500000000003</v>
      </c>
      <c r="F222" s="291" t="s">
        <v>7</v>
      </c>
      <c r="G222" s="290"/>
      <c r="H222" s="136"/>
      <c r="I222" s="3"/>
    </row>
    <row r="223" spans="1:9" ht="15" customHeight="1" x14ac:dyDescent="0.3">
      <c r="A223" s="284"/>
      <c r="B223" s="289"/>
      <c r="C223" s="289"/>
      <c r="D223" s="289"/>
      <c r="E223" s="289"/>
      <c r="F223" s="291"/>
      <c r="G223" s="290"/>
      <c r="H223" s="136"/>
      <c r="I223" s="3"/>
    </row>
    <row r="224" spans="1:9" ht="15" customHeight="1" x14ac:dyDescent="0.3">
      <c r="A224" s="293" t="s">
        <v>124</v>
      </c>
      <c r="B224" s="292">
        <v>1.2010000000000001</v>
      </c>
      <c r="C224" s="292">
        <v>6.1029999999999998</v>
      </c>
      <c r="D224" s="292">
        <v>5.3250000000000002</v>
      </c>
      <c r="E224" s="292">
        <v>81.031000000000006</v>
      </c>
      <c r="F224" s="294" t="s">
        <v>125</v>
      </c>
      <c r="G224" s="295">
        <v>60</v>
      </c>
      <c r="H224" s="6">
        <v>18</v>
      </c>
      <c r="I224" s="3"/>
    </row>
    <row r="225" spans="1:9" ht="15" customHeight="1" x14ac:dyDescent="0.3">
      <c r="A225" s="296" t="s">
        <v>100</v>
      </c>
      <c r="B225" s="297">
        <v>5.1219999999999999</v>
      </c>
      <c r="C225" s="297">
        <v>7.4640000000000004</v>
      </c>
      <c r="D225" s="297">
        <v>12.682</v>
      </c>
      <c r="E225" s="297">
        <v>138.392</v>
      </c>
      <c r="F225" s="298" t="s">
        <v>101</v>
      </c>
      <c r="G225" s="299" t="s">
        <v>40</v>
      </c>
      <c r="H225" s="6">
        <v>20</v>
      </c>
      <c r="I225" s="3"/>
    </row>
    <row r="226" spans="1:9" ht="15" customHeight="1" x14ac:dyDescent="0.3">
      <c r="A226" s="296" t="s">
        <v>126</v>
      </c>
      <c r="B226" s="297">
        <v>10.502000000000001</v>
      </c>
      <c r="C226" s="297">
        <v>24.132999999999999</v>
      </c>
      <c r="D226" s="297">
        <v>4.1109999999999998</v>
      </c>
      <c r="E226" s="297">
        <v>275.649</v>
      </c>
      <c r="F226" s="298" t="s">
        <v>127</v>
      </c>
      <c r="G226" s="299">
        <v>90</v>
      </c>
      <c r="H226" s="6">
        <v>75</v>
      </c>
      <c r="I226" s="3"/>
    </row>
    <row r="227" spans="1:9" ht="15" customHeight="1" x14ac:dyDescent="0.3">
      <c r="A227" s="296" t="s">
        <v>50</v>
      </c>
      <c r="B227" s="297">
        <v>3.8340000000000001</v>
      </c>
      <c r="C227" s="297">
        <v>5.4340000000000002</v>
      </c>
      <c r="D227" s="297">
        <v>40.048000000000002</v>
      </c>
      <c r="E227" s="297">
        <v>224.434</v>
      </c>
      <c r="F227" s="298" t="s">
        <v>51</v>
      </c>
      <c r="G227" s="299">
        <v>150</v>
      </c>
      <c r="H227" s="6">
        <v>20</v>
      </c>
      <c r="I227" s="3"/>
    </row>
    <row r="228" spans="1:9" ht="15" customHeight="1" x14ac:dyDescent="0.3">
      <c r="A228" s="296" t="s">
        <v>128</v>
      </c>
      <c r="B228" s="297">
        <v>0.68</v>
      </c>
      <c r="C228" s="297">
        <v>0.28000000000000003</v>
      </c>
      <c r="D228" s="297">
        <v>29.62</v>
      </c>
      <c r="E228" s="297">
        <v>123.72</v>
      </c>
      <c r="F228" s="298" t="s">
        <v>129</v>
      </c>
      <c r="G228" s="299">
        <v>200</v>
      </c>
      <c r="H228" s="6">
        <v>14</v>
      </c>
      <c r="I228" s="3"/>
    </row>
    <row r="229" spans="1:9" ht="15" customHeight="1" x14ac:dyDescent="0.3">
      <c r="A229" s="296" t="s">
        <v>21</v>
      </c>
      <c r="B229" s="297">
        <v>1.5</v>
      </c>
      <c r="C229" s="297">
        <v>0.57999999999999996</v>
      </c>
      <c r="D229" s="297">
        <v>10.28</v>
      </c>
      <c r="E229" s="297">
        <v>52.34</v>
      </c>
      <c r="F229" s="298" t="s">
        <v>22</v>
      </c>
      <c r="G229" s="299">
        <v>20</v>
      </c>
      <c r="H229" s="6">
        <v>3</v>
      </c>
      <c r="I229" s="3"/>
    </row>
    <row r="230" spans="1:9" ht="15" customHeight="1" x14ac:dyDescent="0.3">
      <c r="A230" s="296" t="s">
        <v>21</v>
      </c>
      <c r="B230" s="297">
        <v>1.925</v>
      </c>
      <c r="C230" s="297">
        <v>0.35</v>
      </c>
      <c r="D230" s="297">
        <v>9.4250000000000007</v>
      </c>
      <c r="E230" s="297">
        <v>48.55</v>
      </c>
      <c r="F230" s="298" t="s">
        <v>34</v>
      </c>
      <c r="G230" s="299">
        <v>25</v>
      </c>
      <c r="H230" s="6">
        <v>1.08</v>
      </c>
      <c r="I230" s="3"/>
    </row>
    <row r="231" spans="1:9" ht="15" customHeight="1" x14ac:dyDescent="0.3">
      <c r="A231" s="300"/>
      <c r="B231" s="302">
        <v>24.298000000000002</v>
      </c>
      <c r="C231" s="302">
        <v>41.347999999999999</v>
      </c>
      <c r="D231" s="302">
        <v>113.107</v>
      </c>
      <c r="E231" s="302">
        <v>921.75199999999995</v>
      </c>
      <c r="F231" s="303" t="s">
        <v>7</v>
      </c>
      <c r="G231" s="301"/>
      <c r="H231" s="7">
        <v>259</v>
      </c>
      <c r="I231" s="3"/>
    </row>
    <row r="232" spans="1:9" ht="20.45" customHeight="1" x14ac:dyDescent="0.3">
      <c r="A232" s="4"/>
      <c r="B232" s="606">
        <v>303.32</v>
      </c>
      <c r="C232" s="606"/>
      <c r="D232" s="4"/>
      <c r="E232" s="607" t="s">
        <v>58</v>
      </c>
      <c r="F232" s="607"/>
      <c r="G232" s="607"/>
      <c r="H232" s="607"/>
      <c r="I232" s="3"/>
    </row>
    <row r="233" spans="1:9" ht="15" customHeight="1" x14ac:dyDescent="0.3">
      <c r="A233" s="608" t="s">
        <v>9</v>
      </c>
      <c r="B233" s="582" t="s">
        <v>10</v>
      </c>
      <c r="C233" s="582"/>
      <c r="D233" s="582"/>
      <c r="E233" s="583" t="s">
        <v>11</v>
      </c>
      <c r="F233" s="605" t="s">
        <v>0</v>
      </c>
      <c r="G233" s="605" t="s">
        <v>1</v>
      </c>
      <c r="H233" s="585" t="s">
        <v>2</v>
      </c>
      <c r="I233" s="3"/>
    </row>
    <row r="234" spans="1:9" ht="12" customHeight="1" x14ac:dyDescent="0.3">
      <c r="A234" s="608"/>
      <c r="B234" s="104" t="s">
        <v>3</v>
      </c>
      <c r="C234" s="104" t="s">
        <v>4</v>
      </c>
      <c r="D234" s="104" t="s">
        <v>12</v>
      </c>
      <c r="E234" s="583"/>
      <c r="F234" s="605"/>
      <c r="G234" s="605"/>
      <c r="H234" s="585"/>
      <c r="I234" s="3"/>
    </row>
    <row r="235" spans="1:9" ht="14.25" customHeight="1" x14ac:dyDescent="0.3">
      <c r="A235" s="305" t="s">
        <v>106</v>
      </c>
      <c r="B235" s="306">
        <v>6.35</v>
      </c>
      <c r="C235" s="306">
        <v>5.57</v>
      </c>
      <c r="D235" s="306">
        <v>0.35</v>
      </c>
      <c r="E235" s="306">
        <v>76.930000000000007</v>
      </c>
      <c r="F235" s="307" t="s">
        <v>107</v>
      </c>
      <c r="G235" s="308" t="s">
        <v>108</v>
      </c>
      <c r="H235" s="76">
        <v>24</v>
      </c>
      <c r="I235" s="3"/>
    </row>
    <row r="236" spans="1:9" ht="12" customHeight="1" x14ac:dyDescent="0.3">
      <c r="A236" s="305" t="s">
        <v>15</v>
      </c>
      <c r="B236" s="306">
        <v>10.853</v>
      </c>
      <c r="C236" s="306">
        <v>8.8130000000000006</v>
      </c>
      <c r="D236" s="306">
        <v>55.113</v>
      </c>
      <c r="E236" s="306">
        <v>343.18099999999998</v>
      </c>
      <c r="F236" s="307" t="s">
        <v>16</v>
      </c>
      <c r="G236" s="308" t="s">
        <v>55</v>
      </c>
      <c r="H236" s="76">
        <v>71.89</v>
      </c>
      <c r="I236" s="3"/>
    </row>
    <row r="237" spans="1:9" ht="12.75" customHeight="1" x14ac:dyDescent="0.3">
      <c r="A237" s="305" t="s">
        <v>130</v>
      </c>
      <c r="B237" s="306">
        <v>4.3999999999999997E-2</v>
      </c>
      <c r="C237" s="306">
        <v>4.3999999999999997E-2</v>
      </c>
      <c r="D237" s="306">
        <v>8.0540000000000003</v>
      </c>
      <c r="E237" s="306">
        <v>32.787999999999997</v>
      </c>
      <c r="F237" s="307" t="s">
        <v>131</v>
      </c>
      <c r="G237" s="308">
        <v>200</v>
      </c>
      <c r="H237" s="76">
        <v>20</v>
      </c>
      <c r="I237" s="3"/>
    </row>
    <row r="238" spans="1:9" ht="15.75" customHeight="1" x14ac:dyDescent="0.3">
      <c r="A238" s="305" t="s">
        <v>21</v>
      </c>
      <c r="B238" s="306">
        <v>3.75</v>
      </c>
      <c r="C238" s="306">
        <v>1.45</v>
      </c>
      <c r="D238" s="306">
        <v>25.7</v>
      </c>
      <c r="E238" s="306">
        <v>130.85</v>
      </c>
      <c r="F238" s="307" t="s">
        <v>22</v>
      </c>
      <c r="G238" s="308">
        <v>50</v>
      </c>
      <c r="H238" s="76">
        <v>7.5</v>
      </c>
      <c r="I238" s="3"/>
    </row>
    <row r="239" spans="1:9" ht="12" customHeight="1" x14ac:dyDescent="0.3">
      <c r="A239" s="304"/>
      <c r="B239" s="309">
        <v>20.997</v>
      </c>
      <c r="C239" s="309">
        <v>15.877000000000001</v>
      </c>
      <c r="D239" s="309">
        <v>89.216999999999999</v>
      </c>
      <c r="E239" s="309">
        <v>583.74900000000002</v>
      </c>
      <c r="F239" s="311" t="s">
        <v>7</v>
      </c>
      <c r="G239" s="310"/>
      <c r="H239" s="136"/>
      <c r="I239" s="3"/>
    </row>
    <row r="240" spans="1:9" ht="13.5" customHeight="1" x14ac:dyDescent="0.3">
      <c r="A240" s="313" t="s">
        <v>124</v>
      </c>
      <c r="B240" s="312">
        <v>2.0009999999999999</v>
      </c>
      <c r="C240" s="312">
        <v>10.170999999999999</v>
      </c>
      <c r="D240" s="312">
        <v>8.8680000000000003</v>
      </c>
      <c r="E240" s="312">
        <v>135.01499999999999</v>
      </c>
      <c r="F240" s="314" t="s">
        <v>125</v>
      </c>
      <c r="G240" s="315">
        <v>100</v>
      </c>
      <c r="H240" s="6">
        <v>20</v>
      </c>
      <c r="I240" s="3"/>
    </row>
    <row r="241" spans="1:9" ht="14.25" customHeight="1" x14ac:dyDescent="0.3">
      <c r="A241" s="317" t="s">
        <v>100</v>
      </c>
      <c r="B241" s="318">
        <v>5.6020000000000003</v>
      </c>
      <c r="C241" s="318">
        <v>8.5229999999999997</v>
      </c>
      <c r="D241" s="318">
        <v>15.827999999999999</v>
      </c>
      <c r="E241" s="318">
        <v>162.42699999999999</v>
      </c>
      <c r="F241" s="319" t="s">
        <v>101</v>
      </c>
      <c r="G241" s="320" t="s">
        <v>71</v>
      </c>
      <c r="H241" s="6">
        <v>33</v>
      </c>
      <c r="I241" s="3"/>
    </row>
    <row r="242" spans="1:9" ht="15.75" customHeight="1" x14ac:dyDescent="0.3">
      <c r="A242" s="317" t="s">
        <v>126</v>
      </c>
      <c r="B242" s="318">
        <v>11.669</v>
      </c>
      <c r="C242" s="318">
        <v>26.814</v>
      </c>
      <c r="D242" s="318">
        <v>4.5670000000000002</v>
      </c>
      <c r="E242" s="318">
        <v>306.27</v>
      </c>
      <c r="F242" s="319" t="s">
        <v>127</v>
      </c>
      <c r="G242" s="320">
        <v>100</v>
      </c>
      <c r="H242" s="6">
        <v>83.5</v>
      </c>
      <c r="I242" s="3"/>
    </row>
    <row r="243" spans="1:9" ht="12.75" customHeight="1" x14ac:dyDescent="0.3">
      <c r="A243" s="317" t="s">
        <v>50</v>
      </c>
      <c r="B243" s="318">
        <v>4.601</v>
      </c>
      <c r="C243" s="318">
        <v>6.5209999999999999</v>
      </c>
      <c r="D243" s="318">
        <v>48.057000000000002</v>
      </c>
      <c r="E243" s="318">
        <v>269.32100000000003</v>
      </c>
      <c r="F243" s="319" t="s">
        <v>51</v>
      </c>
      <c r="G243" s="320">
        <v>180</v>
      </c>
      <c r="H243" s="6">
        <v>25.35</v>
      </c>
      <c r="I243" s="3"/>
    </row>
    <row r="244" spans="1:9" ht="12" customHeight="1" x14ac:dyDescent="0.3">
      <c r="A244" s="317" t="s">
        <v>128</v>
      </c>
      <c r="B244" s="318">
        <v>0.68</v>
      </c>
      <c r="C244" s="318">
        <v>0.28000000000000003</v>
      </c>
      <c r="D244" s="318">
        <v>29.62</v>
      </c>
      <c r="E244" s="318">
        <v>123.72</v>
      </c>
      <c r="F244" s="319" t="s">
        <v>129</v>
      </c>
      <c r="G244" s="320">
        <v>200</v>
      </c>
      <c r="H244" s="6">
        <v>14</v>
      </c>
      <c r="I244" s="3"/>
    </row>
    <row r="245" spans="1:9" ht="12" customHeight="1" x14ac:dyDescent="0.3">
      <c r="A245" s="317" t="s">
        <v>21</v>
      </c>
      <c r="B245" s="318">
        <v>1.5</v>
      </c>
      <c r="C245" s="318">
        <v>0.57999999999999996</v>
      </c>
      <c r="D245" s="318">
        <v>10.28</v>
      </c>
      <c r="E245" s="318">
        <v>52.34</v>
      </c>
      <c r="F245" s="319" t="s">
        <v>22</v>
      </c>
      <c r="G245" s="320">
        <v>20</v>
      </c>
      <c r="H245" s="6">
        <v>3</v>
      </c>
      <c r="I245" s="3"/>
    </row>
    <row r="246" spans="1:9" ht="12" customHeight="1" x14ac:dyDescent="0.3">
      <c r="A246" s="317" t="s">
        <v>21</v>
      </c>
      <c r="B246" s="318">
        <v>1.925</v>
      </c>
      <c r="C246" s="318">
        <v>0.35</v>
      </c>
      <c r="D246" s="318">
        <v>9.4250000000000007</v>
      </c>
      <c r="E246" s="318">
        <v>48.55</v>
      </c>
      <c r="F246" s="319" t="s">
        <v>34</v>
      </c>
      <c r="G246" s="320">
        <v>25</v>
      </c>
      <c r="H246" s="6">
        <v>1.08</v>
      </c>
      <c r="I246" s="3"/>
    </row>
    <row r="247" spans="1:9" ht="12" customHeight="1" x14ac:dyDescent="0.3">
      <c r="A247" s="316"/>
      <c r="B247" s="322">
        <v>27.245000000000001</v>
      </c>
      <c r="C247" s="322">
        <v>48.29</v>
      </c>
      <c r="D247" s="322">
        <v>130.39400000000001</v>
      </c>
      <c r="E247" s="322">
        <v>1065.1659999999999</v>
      </c>
      <c r="F247" s="323" t="s">
        <v>7</v>
      </c>
      <c r="G247" s="321"/>
      <c r="H247" s="7">
        <v>303.32</v>
      </c>
      <c r="I247" s="3"/>
    </row>
    <row r="248" spans="1:9" ht="12" customHeight="1" x14ac:dyDescent="0.3">
      <c r="A248" s="42"/>
      <c r="B248" s="44"/>
      <c r="C248" s="44"/>
      <c r="D248" s="44"/>
      <c r="E248" s="44"/>
      <c r="F248" s="29"/>
      <c r="G248" s="30"/>
      <c r="H248" s="8"/>
      <c r="I248" s="3"/>
    </row>
    <row r="249" spans="1:9" ht="15" customHeight="1" x14ac:dyDescent="0.3">
      <c r="A249" s="100"/>
      <c r="B249" s="43"/>
      <c r="C249" s="43"/>
      <c r="D249" s="43"/>
      <c r="E249" s="43"/>
      <c r="F249" s="28"/>
      <c r="G249" s="101"/>
      <c r="H249" s="27"/>
      <c r="I249" s="3"/>
    </row>
    <row r="250" spans="1:9" ht="15" customHeight="1" x14ac:dyDescent="0.3">
      <c r="A250" s="592" t="s">
        <v>152</v>
      </c>
      <c r="B250" s="593"/>
      <c r="C250" s="593"/>
      <c r="D250" s="593"/>
      <c r="E250" s="593"/>
      <c r="F250" s="593"/>
      <c r="G250" s="593"/>
      <c r="H250" s="27"/>
      <c r="I250" s="3"/>
    </row>
    <row r="251" spans="1:9" ht="15" customHeight="1" x14ac:dyDescent="0.3">
      <c r="A251" s="598" t="s">
        <v>9</v>
      </c>
      <c r="B251" s="599" t="s">
        <v>10</v>
      </c>
      <c r="C251" s="599"/>
      <c r="D251" s="599"/>
      <c r="E251" s="600" t="s">
        <v>11</v>
      </c>
      <c r="F251" s="620" t="s">
        <v>0</v>
      </c>
      <c r="G251" s="601" t="s">
        <v>1</v>
      </c>
      <c r="H251" s="621" t="s">
        <v>36</v>
      </c>
      <c r="I251" s="3"/>
    </row>
    <row r="252" spans="1:9" ht="15" customHeight="1" x14ac:dyDescent="0.3">
      <c r="A252" s="598"/>
      <c r="B252" s="103" t="s">
        <v>3</v>
      </c>
      <c r="C252" s="103" t="s">
        <v>4</v>
      </c>
      <c r="D252" s="103" t="s">
        <v>12</v>
      </c>
      <c r="E252" s="600"/>
      <c r="F252" s="620"/>
      <c r="G252" s="601"/>
      <c r="H252" s="622"/>
      <c r="I252" s="3"/>
    </row>
    <row r="253" spans="1:9" ht="15" customHeight="1" x14ac:dyDescent="0.3">
      <c r="A253" s="334" t="s">
        <v>100</v>
      </c>
      <c r="B253" s="334">
        <v>5.1219999999999999</v>
      </c>
      <c r="C253" s="334">
        <v>7.4640000000000004</v>
      </c>
      <c r="D253" s="334">
        <v>12.682</v>
      </c>
      <c r="E253" s="334">
        <v>138.392</v>
      </c>
      <c r="F253" s="327" t="s">
        <v>101</v>
      </c>
      <c r="G253" s="326" t="s">
        <v>40</v>
      </c>
      <c r="H253" s="328"/>
      <c r="I253" s="3"/>
    </row>
    <row r="254" spans="1:9" ht="15" customHeight="1" x14ac:dyDescent="0.3">
      <c r="A254" s="334" t="s">
        <v>126</v>
      </c>
      <c r="B254" s="334">
        <v>10.502000000000001</v>
      </c>
      <c r="C254" s="334">
        <v>24.132999999999999</v>
      </c>
      <c r="D254" s="334">
        <v>4.1109999999999998</v>
      </c>
      <c r="E254" s="334">
        <v>275.649</v>
      </c>
      <c r="F254" s="327" t="s">
        <v>127</v>
      </c>
      <c r="G254" s="326">
        <v>90</v>
      </c>
      <c r="H254" s="329"/>
      <c r="I254" s="3"/>
    </row>
    <row r="255" spans="1:9" ht="15" customHeight="1" x14ac:dyDescent="0.3">
      <c r="A255" s="334" t="s">
        <v>50</v>
      </c>
      <c r="B255" s="334">
        <v>3.8340000000000001</v>
      </c>
      <c r="C255" s="334">
        <v>5.4340000000000002</v>
      </c>
      <c r="D255" s="334">
        <v>40.048000000000002</v>
      </c>
      <c r="E255" s="334">
        <v>224.434</v>
      </c>
      <c r="F255" s="327" t="s">
        <v>51</v>
      </c>
      <c r="G255" s="326">
        <v>150</v>
      </c>
      <c r="H255" s="329"/>
      <c r="I255" s="3"/>
    </row>
    <row r="256" spans="1:9" ht="15" customHeight="1" x14ac:dyDescent="0.3">
      <c r="A256" s="334" t="s">
        <v>111</v>
      </c>
      <c r="B256" s="334">
        <v>3.339</v>
      </c>
      <c r="C256" s="334">
        <v>2.718</v>
      </c>
      <c r="D256" s="334">
        <v>29.643999999999998</v>
      </c>
      <c r="E256" s="334">
        <v>156.39400000000001</v>
      </c>
      <c r="F256" s="327" t="s">
        <v>112</v>
      </c>
      <c r="G256" s="326">
        <v>50</v>
      </c>
      <c r="H256" s="331" t="s">
        <v>62</v>
      </c>
      <c r="I256" s="3"/>
    </row>
    <row r="257" spans="1:9" ht="15" customHeight="1" x14ac:dyDescent="0.3">
      <c r="A257" s="334" t="s">
        <v>18</v>
      </c>
      <c r="B257" s="334">
        <v>6.3E-2</v>
      </c>
      <c r="C257" s="334">
        <v>7.0000000000000001E-3</v>
      </c>
      <c r="D257" s="334">
        <v>15.18</v>
      </c>
      <c r="E257" s="334">
        <v>61.034999999999997</v>
      </c>
      <c r="F257" s="327" t="s">
        <v>19</v>
      </c>
      <c r="G257" s="326" t="s">
        <v>20</v>
      </c>
      <c r="H257" s="329"/>
      <c r="I257" s="3"/>
    </row>
    <row r="258" spans="1:9" ht="15" customHeight="1" x14ac:dyDescent="0.3">
      <c r="A258" s="334" t="s">
        <v>21</v>
      </c>
      <c r="B258" s="334">
        <v>1.5</v>
      </c>
      <c r="C258" s="334">
        <v>0.57999999999999996</v>
      </c>
      <c r="D258" s="334">
        <v>10.28</v>
      </c>
      <c r="E258" s="334">
        <v>52.34</v>
      </c>
      <c r="F258" s="327" t="s">
        <v>22</v>
      </c>
      <c r="G258" s="326">
        <v>20</v>
      </c>
      <c r="H258" s="329"/>
      <c r="I258" s="3"/>
    </row>
    <row r="259" spans="1:9" ht="15" customHeight="1" x14ac:dyDescent="0.3">
      <c r="A259" s="334" t="s">
        <v>21</v>
      </c>
      <c r="B259" s="334">
        <v>1.925</v>
      </c>
      <c r="C259" s="334">
        <v>0.35</v>
      </c>
      <c r="D259" s="334">
        <v>9.4250000000000007</v>
      </c>
      <c r="E259" s="334">
        <v>48.55</v>
      </c>
      <c r="F259" s="327" t="s">
        <v>34</v>
      </c>
      <c r="G259" s="326">
        <v>25</v>
      </c>
      <c r="H259" s="329"/>
      <c r="I259" s="3"/>
    </row>
    <row r="260" spans="1:9" ht="15" customHeight="1" x14ac:dyDescent="0.3">
      <c r="A260" s="324"/>
      <c r="B260" s="332">
        <v>26.285</v>
      </c>
      <c r="C260" s="332">
        <v>40.685999999999993</v>
      </c>
      <c r="D260" s="332">
        <v>121.36999999999999</v>
      </c>
      <c r="E260" s="332">
        <v>956.79399999999998</v>
      </c>
      <c r="F260" s="333" t="s">
        <v>7</v>
      </c>
      <c r="G260" s="325"/>
      <c r="H260" s="330"/>
      <c r="I260" s="3"/>
    </row>
    <row r="261" spans="1:9" ht="20.100000000000001" customHeight="1" x14ac:dyDescent="0.3">
      <c r="A261" s="45"/>
      <c r="B261" s="592" t="s">
        <v>169</v>
      </c>
      <c r="C261" s="593"/>
      <c r="D261" s="593"/>
      <c r="E261" s="593"/>
      <c r="F261" s="593"/>
      <c r="G261" s="593"/>
      <c r="H261" s="593"/>
      <c r="I261" s="3"/>
    </row>
    <row r="262" spans="1:9" ht="14.1" customHeight="1" x14ac:dyDescent="0.3">
      <c r="A262" s="625" t="s">
        <v>9</v>
      </c>
      <c r="B262" s="626" t="s">
        <v>10</v>
      </c>
      <c r="C262" s="626"/>
      <c r="D262" s="627"/>
      <c r="E262" s="628" t="s">
        <v>11</v>
      </c>
      <c r="F262" s="630" t="s">
        <v>0</v>
      </c>
      <c r="G262" s="630" t="s">
        <v>1</v>
      </c>
      <c r="H262" s="623" t="s">
        <v>36</v>
      </c>
      <c r="I262" s="3"/>
    </row>
    <row r="263" spans="1:9" ht="14.45" customHeight="1" x14ac:dyDescent="0.3">
      <c r="A263" s="625"/>
      <c r="B263" s="493" t="s">
        <v>3</v>
      </c>
      <c r="C263" s="483" t="s">
        <v>4</v>
      </c>
      <c r="D263" s="483" t="s">
        <v>12</v>
      </c>
      <c r="E263" s="629"/>
      <c r="F263" s="631"/>
      <c r="G263" s="631"/>
      <c r="H263" s="624"/>
      <c r="I263" s="3"/>
    </row>
    <row r="264" spans="1:9" ht="15.95" customHeight="1" x14ac:dyDescent="0.3">
      <c r="A264" s="485" t="s">
        <v>63</v>
      </c>
      <c r="B264" s="487">
        <v>0.4</v>
      </c>
      <c r="C264" s="487">
        <v>0.4</v>
      </c>
      <c r="D264" s="487">
        <v>9.8000000000000007</v>
      </c>
      <c r="E264" s="487">
        <v>44.4</v>
      </c>
      <c r="F264" s="486" t="s">
        <v>64</v>
      </c>
      <c r="G264" s="489" t="s">
        <v>65</v>
      </c>
      <c r="H264" s="490"/>
      <c r="I264" s="3"/>
    </row>
    <row r="265" spans="1:9" ht="15.95" customHeight="1" x14ac:dyDescent="0.3">
      <c r="A265" s="485" t="s">
        <v>111</v>
      </c>
      <c r="B265" s="487">
        <v>3.339</v>
      </c>
      <c r="C265" s="487">
        <v>2.718</v>
      </c>
      <c r="D265" s="487">
        <v>29.643999999999998</v>
      </c>
      <c r="E265" s="487">
        <v>156.39400000000001</v>
      </c>
      <c r="F265" s="486" t="s">
        <v>112</v>
      </c>
      <c r="G265" s="489">
        <v>50</v>
      </c>
      <c r="H265" s="492" t="s">
        <v>123</v>
      </c>
      <c r="I265" s="3"/>
    </row>
    <row r="266" spans="1:9" ht="15.95" customHeight="1" x14ac:dyDescent="0.3">
      <c r="A266" s="485" t="s">
        <v>18</v>
      </c>
      <c r="B266" s="487">
        <v>6.3E-2</v>
      </c>
      <c r="C266" s="487">
        <v>7.0000000000000001E-3</v>
      </c>
      <c r="D266" s="487">
        <v>15.18</v>
      </c>
      <c r="E266" s="487">
        <v>61.034999999999997</v>
      </c>
      <c r="F266" s="486" t="s">
        <v>19</v>
      </c>
      <c r="G266" s="489" t="s">
        <v>20</v>
      </c>
      <c r="H266" s="491"/>
      <c r="I266" s="3"/>
    </row>
    <row r="267" spans="1:9" ht="20.25" x14ac:dyDescent="0.3">
      <c r="A267" s="495"/>
      <c r="B267" s="497">
        <v>3.802</v>
      </c>
      <c r="C267" s="484">
        <v>3.125</v>
      </c>
      <c r="D267" s="484">
        <v>54.624000000000002</v>
      </c>
      <c r="E267" s="484">
        <v>261.82900000000001</v>
      </c>
      <c r="F267" s="496" t="s">
        <v>7</v>
      </c>
      <c r="G267" s="494">
        <v>372</v>
      </c>
      <c r="H267" s="488"/>
      <c r="I267" s="3"/>
    </row>
    <row r="268" spans="1:9" x14ac:dyDescent="0.25">
      <c r="A268" s="602"/>
      <c r="B268" s="602"/>
      <c r="C268" s="602"/>
      <c r="D268" s="602"/>
      <c r="E268" s="602"/>
      <c r="F268" s="33"/>
      <c r="G268" s="603"/>
      <c r="H268" s="590"/>
      <c r="I268" s="590"/>
    </row>
    <row r="269" spans="1:9" ht="14.45" customHeight="1" x14ac:dyDescent="0.25">
      <c r="A269" s="503"/>
      <c r="B269" s="37" t="s">
        <v>68</v>
      </c>
      <c r="C269" s="37"/>
      <c r="D269" s="38"/>
      <c r="E269" s="38"/>
      <c r="F269" s="39" t="s">
        <v>187</v>
      </c>
      <c r="G269" s="590"/>
      <c r="H269" s="590"/>
      <c r="I269" s="590"/>
    </row>
    <row r="270" spans="1:9" x14ac:dyDescent="0.25">
      <c r="A270" s="588" t="s">
        <v>69</v>
      </c>
      <c r="B270" s="632"/>
      <c r="C270" s="632"/>
      <c r="D270" s="632"/>
      <c r="E270" s="632"/>
      <c r="F270" s="632"/>
      <c r="G270" s="590"/>
      <c r="H270" s="590"/>
      <c r="I270" s="590"/>
    </row>
    <row r="271" spans="1:9" x14ac:dyDescent="0.25">
      <c r="A271" s="588" t="s">
        <v>70</v>
      </c>
      <c r="B271" s="589"/>
      <c r="C271" s="589"/>
      <c r="D271" s="589"/>
      <c r="E271" s="589"/>
      <c r="F271" s="589"/>
      <c r="G271" s="102"/>
      <c r="H271" s="102"/>
      <c r="I271" s="102"/>
    </row>
    <row r="272" spans="1:9" x14ac:dyDescent="0.25">
      <c r="A272" s="588"/>
      <c r="B272" s="590"/>
      <c r="C272" s="590"/>
      <c r="D272" s="590"/>
      <c r="E272" s="590"/>
      <c r="F272" s="590"/>
      <c r="G272" s="590"/>
      <c r="H272" s="590"/>
      <c r="I272" s="590"/>
    </row>
    <row r="273" spans="1:9" x14ac:dyDescent="0.25">
      <c r="A273" s="591" t="s">
        <v>8</v>
      </c>
      <c r="B273" s="591"/>
      <c r="C273" s="591"/>
      <c r="D273" s="591"/>
      <c r="E273" s="591"/>
      <c r="F273" s="591"/>
      <c r="G273" s="591"/>
      <c r="H273" s="591"/>
      <c r="I273" s="591"/>
    </row>
    <row r="274" spans="1:9" x14ac:dyDescent="0.25">
      <c r="A274" s="591"/>
      <c r="B274" s="591"/>
      <c r="C274" s="591"/>
      <c r="D274" s="591"/>
      <c r="E274" s="591"/>
      <c r="F274" s="591"/>
      <c r="G274" s="591"/>
      <c r="H274" s="591"/>
      <c r="I274" s="591"/>
    </row>
    <row r="278" spans="1:9" ht="8.1" customHeight="1" x14ac:dyDescent="0.25"/>
    <row r="279" spans="1:9" hidden="1" x14ac:dyDescent="0.25"/>
    <row r="280" spans="1:9" ht="11.45" customHeight="1" x14ac:dyDescent="0.25"/>
    <row r="281" spans="1:9" ht="15.6" customHeight="1" x14ac:dyDescent="0.25">
      <c r="A281" s="14" t="str">
        <f>A2</f>
        <v>ООО "ОМС-Лечебное питание"</v>
      </c>
    </row>
    <row r="282" spans="1:9" ht="15.6" customHeight="1" x14ac:dyDescent="0.25">
      <c r="A282" s="14"/>
    </row>
    <row r="283" spans="1:9" ht="15.6" customHeight="1" x14ac:dyDescent="0.25">
      <c r="B283" s="1"/>
      <c r="C283" s="1"/>
      <c r="D283" s="1"/>
      <c r="E283" s="1"/>
    </row>
    <row r="284" spans="1:9" ht="15.95" customHeight="1" x14ac:dyDescent="0.3">
      <c r="A284" s="595" t="s">
        <v>185</v>
      </c>
      <c r="B284" s="595"/>
      <c r="C284" s="595"/>
      <c r="D284" s="595"/>
      <c r="E284" s="595"/>
      <c r="F284" s="595"/>
      <c r="G284" s="596">
        <v>46107</v>
      </c>
      <c r="H284" s="596"/>
      <c r="I284" s="3"/>
    </row>
    <row r="285" spans="1:9" ht="19.5" customHeight="1" x14ac:dyDescent="0.25">
      <c r="A285" s="15"/>
      <c r="B285" s="579">
        <v>151.08000000000001</v>
      </c>
      <c r="C285" s="579"/>
      <c r="D285" s="22"/>
      <c r="E285" s="597" t="s">
        <v>142</v>
      </c>
      <c r="F285" s="597"/>
      <c r="G285" s="597"/>
      <c r="H285" s="597"/>
      <c r="I285" s="15"/>
    </row>
    <row r="286" spans="1:9" ht="15" customHeight="1" x14ac:dyDescent="0.3">
      <c r="A286" s="581" t="s">
        <v>9</v>
      </c>
      <c r="B286" s="582" t="s">
        <v>10</v>
      </c>
      <c r="C286" s="582"/>
      <c r="D286" s="582"/>
      <c r="E286" s="583" t="s">
        <v>23</v>
      </c>
      <c r="F286" s="584" t="s">
        <v>0</v>
      </c>
      <c r="G286" s="584" t="s">
        <v>1</v>
      </c>
      <c r="H286" s="585" t="s">
        <v>2</v>
      </c>
      <c r="I286" s="3"/>
    </row>
    <row r="287" spans="1:9" ht="15" customHeight="1" x14ac:dyDescent="0.3">
      <c r="A287" s="581"/>
      <c r="B287" s="104" t="s">
        <v>3</v>
      </c>
      <c r="C287" s="104" t="s">
        <v>4</v>
      </c>
      <c r="D287" s="104" t="s">
        <v>12</v>
      </c>
      <c r="E287" s="583"/>
      <c r="F287" s="584"/>
      <c r="G287" s="584"/>
      <c r="H287" s="585"/>
      <c r="I287" s="3"/>
    </row>
    <row r="288" spans="1:9" ht="15" customHeight="1" x14ac:dyDescent="0.3">
      <c r="A288" s="340" t="s">
        <v>5</v>
      </c>
      <c r="B288" s="335">
        <v>1.607</v>
      </c>
      <c r="C288" s="335">
        <v>4.883</v>
      </c>
      <c r="D288" s="335">
        <v>8.7759999999999998</v>
      </c>
      <c r="E288" s="335">
        <v>85.478999999999999</v>
      </c>
      <c r="F288" s="341" t="s">
        <v>24</v>
      </c>
      <c r="G288" s="342">
        <v>60</v>
      </c>
      <c r="H288" s="6">
        <v>15.2</v>
      </c>
      <c r="I288" s="3"/>
    </row>
    <row r="289" spans="1:9" ht="15" customHeight="1" x14ac:dyDescent="0.3">
      <c r="A289" s="340" t="s">
        <v>132</v>
      </c>
      <c r="B289" s="335">
        <v>1.7649999999999999</v>
      </c>
      <c r="C289" s="335">
        <v>5.1479999999999997</v>
      </c>
      <c r="D289" s="335">
        <v>11.337999999999999</v>
      </c>
      <c r="E289" s="335">
        <v>98.744</v>
      </c>
      <c r="F289" s="341" t="s">
        <v>133</v>
      </c>
      <c r="G289" s="342" t="s">
        <v>17</v>
      </c>
      <c r="H289" s="6">
        <v>27.64</v>
      </c>
      <c r="I289" s="3"/>
    </row>
    <row r="290" spans="1:9" ht="15" customHeight="1" x14ac:dyDescent="0.3">
      <c r="A290" s="340" t="s">
        <v>134</v>
      </c>
      <c r="B290" s="335">
        <v>17.271000000000001</v>
      </c>
      <c r="C290" s="335">
        <v>20.952999999999999</v>
      </c>
      <c r="D290" s="335">
        <v>11.954000000000001</v>
      </c>
      <c r="E290" s="335">
        <v>305.47699999999998</v>
      </c>
      <c r="F290" s="341" t="s">
        <v>135</v>
      </c>
      <c r="G290" s="342" t="s">
        <v>29</v>
      </c>
      <c r="H290" s="6">
        <v>70.17</v>
      </c>
      <c r="I290" s="3"/>
    </row>
    <row r="291" spans="1:9" ht="15" customHeight="1" x14ac:dyDescent="0.3">
      <c r="A291" s="340" t="s">
        <v>104</v>
      </c>
      <c r="B291" s="335">
        <v>3.294</v>
      </c>
      <c r="C291" s="335">
        <v>4.9119999999999999</v>
      </c>
      <c r="D291" s="335">
        <v>22.111000000000001</v>
      </c>
      <c r="E291" s="335">
        <v>145.828</v>
      </c>
      <c r="F291" s="341" t="s">
        <v>105</v>
      </c>
      <c r="G291" s="342">
        <v>150</v>
      </c>
      <c r="H291" s="6">
        <v>18.989999999999998</v>
      </c>
      <c r="I291" s="3"/>
    </row>
    <row r="292" spans="1:9" ht="15" customHeight="1" x14ac:dyDescent="0.3">
      <c r="A292" s="340" t="s">
        <v>52</v>
      </c>
      <c r="B292" s="335">
        <v>6.0999999999999999E-2</v>
      </c>
      <c r="C292" s="335">
        <v>6.0999999999999999E-2</v>
      </c>
      <c r="D292" s="335">
        <v>21.452000000000002</v>
      </c>
      <c r="E292" s="335">
        <v>86.600999999999999</v>
      </c>
      <c r="F292" s="341" t="s">
        <v>53</v>
      </c>
      <c r="G292" s="342">
        <v>200</v>
      </c>
      <c r="H292" s="6">
        <v>15</v>
      </c>
      <c r="I292" s="3"/>
    </row>
    <row r="293" spans="1:9" ht="15" customHeight="1" x14ac:dyDescent="0.3">
      <c r="A293" s="340" t="s">
        <v>21</v>
      </c>
      <c r="B293" s="335">
        <v>2.25</v>
      </c>
      <c r="C293" s="335">
        <v>0.87</v>
      </c>
      <c r="D293" s="335">
        <v>15.42</v>
      </c>
      <c r="E293" s="335">
        <v>78.510000000000005</v>
      </c>
      <c r="F293" s="341" t="s">
        <v>22</v>
      </c>
      <c r="G293" s="342">
        <v>30</v>
      </c>
      <c r="H293" s="6">
        <v>3</v>
      </c>
      <c r="I293" s="3"/>
    </row>
    <row r="294" spans="1:9" ht="15" customHeight="1" x14ac:dyDescent="0.3">
      <c r="A294" s="340" t="s">
        <v>21</v>
      </c>
      <c r="B294" s="335">
        <v>3.08</v>
      </c>
      <c r="C294" s="335">
        <v>0.56000000000000005</v>
      </c>
      <c r="D294" s="335">
        <v>15.08</v>
      </c>
      <c r="E294" s="335">
        <v>77.680000000000007</v>
      </c>
      <c r="F294" s="341" t="s">
        <v>34</v>
      </c>
      <c r="G294" s="342">
        <v>40</v>
      </c>
      <c r="H294" s="6">
        <v>1.08</v>
      </c>
      <c r="I294" s="3"/>
    </row>
    <row r="295" spans="1:9" ht="15" customHeight="1" x14ac:dyDescent="0.3">
      <c r="A295" s="336"/>
      <c r="B295" s="339">
        <v>29.328000000000003</v>
      </c>
      <c r="C295" s="339">
        <v>37.387</v>
      </c>
      <c r="D295" s="339">
        <v>106.131</v>
      </c>
      <c r="E295" s="339">
        <v>878.31899999999996</v>
      </c>
      <c r="F295" s="337" t="s">
        <v>7</v>
      </c>
      <c r="G295" s="338"/>
      <c r="H295" s="7">
        <v>151.08000000000001</v>
      </c>
      <c r="I295" s="3"/>
    </row>
    <row r="296" spans="1:9" ht="14.45" customHeight="1" x14ac:dyDescent="0.3">
      <c r="A296" s="93"/>
      <c r="B296" s="94"/>
      <c r="C296" s="94"/>
      <c r="D296" s="94"/>
      <c r="E296" s="94"/>
      <c r="F296" s="95"/>
      <c r="G296" s="96"/>
      <c r="H296" s="97"/>
      <c r="I296" s="3"/>
    </row>
    <row r="297" spans="1:9" ht="15.95" customHeight="1" x14ac:dyDescent="0.25">
      <c r="A297" s="16"/>
      <c r="B297" s="586">
        <v>176.93</v>
      </c>
      <c r="C297" s="586"/>
      <c r="D297" s="586"/>
      <c r="E297" s="587" t="s">
        <v>57</v>
      </c>
      <c r="F297" s="587"/>
      <c r="G297" s="587"/>
      <c r="H297" s="587"/>
      <c r="I297" s="16"/>
    </row>
    <row r="298" spans="1:9" ht="15.6" customHeight="1" x14ac:dyDescent="0.3">
      <c r="A298" s="581" t="s">
        <v>9</v>
      </c>
      <c r="B298" s="582" t="s">
        <v>10</v>
      </c>
      <c r="C298" s="582"/>
      <c r="D298" s="582"/>
      <c r="E298" s="583" t="s">
        <v>23</v>
      </c>
      <c r="F298" s="584" t="s">
        <v>0</v>
      </c>
      <c r="G298" s="584" t="s">
        <v>1</v>
      </c>
      <c r="H298" s="585" t="s">
        <v>2</v>
      </c>
      <c r="I298" s="3"/>
    </row>
    <row r="299" spans="1:9" ht="13.5" customHeight="1" x14ac:dyDescent="0.3">
      <c r="A299" s="581"/>
      <c r="B299" s="104" t="s">
        <v>3</v>
      </c>
      <c r="C299" s="104" t="s">
        <v>4</v>
      </c>
      <c r="D299" s="104" t="s">
        <v>12</v>
      </c>
      <c r="E299" s="583"/>
      <c r="F299" s="584"/>
      <c r="G299" s="584"/>
      <c r="H299" s="585"/>
      <c r="I299" s="3"/>
    </row>
    <row r="300" spans="1:9" ht="14.1" customHeight="1" x14ac:dyDescent="0.3">
      <c r="A300" s="348" t="s">
        <v>5</v>
      </c>
      <c r="B300" s="343">
        <v>2.6789999999999998</v>
      </c>
      <c r="C300" s="343">
        <v>8.1389999999999993</v>
      </c>
      <c r="D300" s="343">
        <v>14.627000000000001</v>
      </c>
      <c r="E300" s="343">
        <v>142.47499999999999</v>
      </c>
      <c r="F300" s="349" t="s">
        <v>24</v>
      </c>
      <c r="G300" s="350">
        <v>100</v>
      </c>
      <c r="H300" s="6">
        <v>26.2</v>
      </c>
      <c r="I300" s="3"/>
    </row>
    <row r="301" spans="1:9" ht="15" customHeight="1" x14ac:dyDescent="0.3">
      <c r="A301" s="348" t="s">
        <v>132</v>
      </c>
      <c r="B301" s="343">
        <v>2.1749999999999998</v>
      </c>
      <c r="C301" s="343">
        <v>6.1849999999999996</v>
      </c>
      <c r="D301" s="343">
        <v>14.13</v>
      </c>
      <c r="E301" s="343">
        <v>120.88500000000001</v>
      </c>
      <c r="F301" s="349" t="s">
        <v>133</v>
      </c>
      <c r="G301" s="350" t="s">
        <v>55</v>
      </c>
      <c r="H301" s="6">
        <v>36.21</v>
      </c>
      <c r="I301" s="3"/>
    </row>
    <row r="302" spans="1:9" ht="15.6" customHeight="1" x14ac:dyDescent="0.3">
      <c r="A302" s="348" t="s">
        <v>134</v>
      </c>
      <c r="B302" s="343">
        <v>20.187000000000001</v>
      </c>
      <c r="C302" s="343">
        <v>24.298999999999999</v>
      </c>
      <c r="D302" s="343">
        <v>13.638999999999999</v>
      </c>
      <c r="E302" s="343">
        <v>353.995</v>
      </c>
      <c r="F302" s="349" t="s">
        <v>135</v>
      </c>
      <c r="G302" s="350" t="s">
        <v>56</v>
      </c>
      <c r="H302" s="6">
        <v>75.44</v>
      </c>
      <c r="I302" s="3"/>
    </row>
    <row r="303" spans="1:9" ht="15.6" customHeight="1" x14ac:dyDescent="0.3">
      <c r="A303" s="348" t="s">
        <v>104</v>
      </c>
      <c r="B303" s="343">
        <v>3.9529999999999998</v>
      </c>
      <c r="C303" s="343">
        <v>5.8940000000000001</v>
      </c>
      <c r="D303" s="343">
        <v>26.533000000000001</v>
      </c>
      <c r="E303" s="343">
        <v>174.99</v>
      </c>
      <c r="F303" s="349" t="s">
        <v>105</v>
      </c>
      <c r="G303" s="350">
        <v>180</v>
      </c>
      <c r="H303" s="6">
        <v>20</v>
      </c>
      <c r="I303" s="3"/>
    </row>
    <row r="304" spans="1:9" ht="15.6" customHeight="1" x14ac:dyDescent="0.3">
      <c r="A304" s="348" t="s">
        <v>52</v>
      </c>
      <c r="B304" s="343">
        <v>6.0999999999999999E-2</v>
      </c>
      <c r="C304" s="343">
        <v>6.0999999999999999E-2</v>
      </c>
      <c r="D304" s="343">
        <v>21.452000000000002</v>
      </c>
      <c r="E304" s="343">
        <v>86.600999999999999</v>
      </c>
      <c r="F304" s="349" t="s">
        <v>53</v>
      </c>
      <c r="G304" s="350">
        <v>200</v>
      </c>
      <c r="H304" s="6">
        <v>15</v>
      </c>
      <c r="I304" s="3"/>
    </row>
    <row r="305" spans="1:9" ht="15.6" customHeight="1" x14ac:dyDescent="0.3">
      <c r="A305" s="348" t="s">
        <v>21</v>
      </c>
      <c r="B305" s="343">
        <v>2.25</v>
      </c>
      <c r="C305" s="343">
        <v>0.87</v>
      </c>
      <c r="D305" s="343">
        <v>15.42</v>
      </c>
      <c r="E305" s="343">
        <v>78.510000000000005</v>
      </c>
      <c r="F305" s="349" t="s">
        <v>22</v>
      </c>
      <c r="G305" s="350">
        <v>30</v>
      </c>
      <c r="H305" s="6">
        <v>3</v>
      </c>
      <c r="I305" s="3"/>
    </row>
    <row r="306" spans="1:9" ht="20.25" x14ac:dyDescent="0.3">
      <c r="A306" s="348" t="s">
        <v>21</v>
      </c>
      <c r="B306" s="343">
        <v>3.08</v>
      </c>
      <c r="C306" s="343">
        <v>0.56000000000000005</v>
      </c>
      <c r="D306" s="343">
        <v>15.08</v>
      </c>
      <c r="E306" s="343">
        <v>77.680000000000007</v>
      </c>
      <c r="F306" s="349" t="s">
        <v>34</v>
      </c>
      <c r="G306" s="350">
        <v>40</v>
      </c>
      <c r="H306" s="6">
        <v>1.08</v>
      </c>
      <c r="I306" s="3"/>
    </row>
    <row r="307" spans="1:9" ht="15.6" customHeight="1" x14ac:dyDescent="0.3">
      <c r="A307" s="344"/>
      <c r="B307" s="347">
        <v>34.384999999999998</v>
      </c>
      <c r="C307" s="347">
        <v>46.007999999999996</v>
      </c>
      <c r="D307" s="347">
        <v>120.881</v>
      </c>
      <c r="E307" s="347">
        <v>1035.136</v>
      </c>
      <c r="F307" s="345" t="s">
        <v>7</v>
      </c>
      <c r="G307" s="346"/>
      <c r="H307" s="7">
        <v>176.93</v>
      </c>
      <c r="I307" s="3"/>
    </row>
    <row r="308" spans="1:9" ht="14.45" customHeight="1" x14ac:dyDescent="0.3">
      <c r="A308" s="93"/>
      <c r="B308" s="94"/>
      <c r="C308" s="94"/>
      <c r="D308" s="94"/>
      <c r="E308" s="94"/>
      <c r="F308" s="95"/>
      <c r="G308" s="96"/>
      <c r="H308" s="8"/>
      <c r="I308" s="3"/>
    </row>
    <row r="309" spans="1:9" ht="15" customHeight="1" x14ac:dyDescent="0.25">
      <c r="A309" s="4"/>
      <c r="B309" s="606">
        <v>259</v>
      </c>
      <c r="C309" s="606"/>
      <c r="D309" s="4"/>
      <c r="E309" s="610" t="s">
        <v>35</v>
      </c>
      <c r="F309" s="610"/>
      <c r="G309" s="610"/>
      <c r="H309" s="610"/>
      <c r="I309" s="4"/>
    </row>
    <row r="310" spans="1:9" ht="15" customHeight="1" x14ac:dyDescent="0.3">
      <c r="A310" s="608" t="s">
        <v>9</v>
      </c>
      <c r="B310" s="582" t="s">
        <v>10</v>
      </c>
      <c r="C310" s="582"/>
      <c r="D310" s="582"/>
      <c r="E310" s="583" t="s">
        <v>11</v>
      </c>
      <c r="F310" s="605" t="s">
        <v>0</v>
      </c>
      <c r="G310" s="605" t="s">
        <v>1</v>
      </c>
      <c r="H310" s="585" t="s">
        <v>2</v>
      </c>
      <c r="I310" s="3"/>
    </row>
    <row r="311" spans="1:9" ht="15" customHeight="1" x14ac:dyDescent="0.3">
      <c r="A311" s="608"/>
      <c r="B311" s="104" t="s">
        <v>3</v>
      </c>
      <c r="C311" s="104" t="s">
        <v>4</v>
      </c>
      <c r="D311" s="104" t="s">
        <v>12</v>
      </c>
      <c r="E311" s="583"/>
      <c r="F311" s="605"/>
      <c r="G311" s="605"/>
      <c r="H311" s="585"/>
      <c r="I311" s="3"/>
    </row>
    <row r="312" spans="1:9" ht="15" customHeight="1" x14ac:dyDescent="0.3">
      <c r="A312" s="352" t="s">
        <v>6</v>
      </c>
      <c r="B312" s="353">
        <v>3.75</v>
      </c>
      <c r="C312" s="353">
        <v>5.9</v>
      </c>
      <c r="D312" s="353">
        <v>37.450000000000003</v>
      </c>
      <c r="E312" s="353">
        <v>217.9</v>
      </c>
      <c r="F312" s="354" t="s">
        <v>13</v>
      </c>
      <c r="G312" s="355" t="s">
        <v>14</v>
      </c>
      <c r="H312" s="6">
        <v>25</v>
      </c>
      <c r="I312" s="3"/>
    </row>
    <row r="313" spans="1:9" ht="15" customHeight="1" x14ac:dyDescent="0.3">
      <c r="A313" s="352" t="s">
        <v>136</v>
      </c>
      <c r="B313" s="353">
        <v>0.84</v>
      </c>
      <c r="C313" s="353">
        <v>0</v>
      </c>
      <c r="D313" s="353">
        <v>0.39</v>
      </c>
      <c r="E313" s="353">
        <v>4.92</v>
      </c>
      <c r="F313" s="354" t="s">
        <v>137</v>
      </c>
      <c r="G313" s="355">
        <v>30</v>
      </c>
      <c r="H313" s="6">
        <v>18</v>
      </c>
      <c r="I313" s="3"/>
    </row>
    <row r="314" spans="1:9" ht="15" customHeight="1" x14ac:dyDescent="0.3">
      <c r="A314" s="352" t="s">
        <v>138</v>
      </c>
      <c r="B314" s="353">
        <v>10.250999999999999</v>
      </c>
      <c r="C314" s="353">
        <v>6.774</v>
      </c>
      <c r="D314" s="353">
        <v>44.081000000000003</v>
      </c>
      <c r="E314" s="353">
        <v>278.29399999999998</v>
      </c>
      <c r="F314" s="354" t="s">
        <v>139</v>
      </c>
      <c r="G314" s="355">
        <v>180</v>
      </c>
      <c r="H314" s="6">
        <v>45</v>
      </c>
      <c r="I314" s="3"/>
    </row>
    <row r="315" spans="1:9" ht="15" customHeight="1" x14ac:dyDescent="0.3">
      <c r="A315" s="352" t="s">
        <v>18</v>
      </c>
      <c r="B315" s="353">
        <v>6.3E-2</v>
      </c>
      <c r="C315" s="353">
        <v>7.0000000000000001E-3</v>
      </c>
      <c r="D315" s="353">
        <v>15.18</v>
      </c>
      <c r="E315" s="353">
        <v>61.034999999999997</v>
      </c>
      <c r="F315" s="354" t="s">
        <v>19</v>
      </c>
      <c r="G315" s="355" t="s">
        <v>20</v>
      </c>
      <c r="H315" s="6">
        <v>20</v>
      </c>
      <c r="I315" s="3"/>
    </row>
    <row r="316" spans="1:9" ht="15" customHeight="1" x14ac:dyDescent="0.3">
      <c r="A316" s="352" t="s">
        <v>21</v>
      </c>
      <c r="B316" s="353">
        <v>2.625</v>
      </c>
      <c r="C316" s="353">
        <v>1.0149999999999999</v>
      </c>
      <c r="D316" s="353">
        <v>17.989999999999998</v>
      </c>
      <c r="E316" s="353">
        <v>91.594999999999999</v>
      </c>
      <c r="F316" s="354" t="s">
        <v>22</v>
      </c>
      <c r="G316" s="355">
        <v>35</v>
      </c>
      <c r="H316" s="6">
        <v>3</v>
      </c>
      <c r="I316" s="3"/>
    </row>
    <row r="317" spans="1:9" ht="15" customHeight="1" x14ac:dyDescent="0.3">
      <c r="A317" s="351"/>
      <c r="B317" s="356">
        <v>17.529</v>
      </c>
      <c r="C317" s="356">
        <v>13.696</v>
      </c>
      <c r="D317" s="356">
        <v>115.09099999999999</v>
      </c>
      <c r="E317" s="356">
        <v>653.74400000000003</v>
      </c>
      <c r="F317" s="358" t="s">
        <v>7</v>
      </c>
      <c r="G317" s="357">
        <v>517</v>
      </c>
      <c r="H317" s="5"/>
      <c r="I317" s="3"/>
    </row>
    <row r="318" spans="1:9" ht="15" customHeight="1" x14ac:dyDescent="0.3">
      <c r="A318" s="360" t="s">
        <v>5</v>
      </c>
      <c r="B318" s="361">
        <v>1.607</v>
      </c>
      <c r="C318" s="361">
        <v>4.883</v>
      </c>
      <c r="D318" s="361">
        <v>8.7759999999999998</v>
      </c>
      <c r="E318" s="361">
        <v>85.478999999999999</v>
      </c>
      <c r="F318" s="362" t="s">
        <v>24</v>
      </c>
      <c r="G318" s="363">
        <v>60</v>
      </c>
      <c r="H318" s="6">
        <v>12.12</v>
      </c>
      <c r="I318" s="3"/>
    </row>
    <row r="319" spans="1:9" ht="15" customHeight="1" x14ac:dyDescent="0.3">
      <c r="A319" s="360" t="s">
        <v>132</v>
      </c>
      <c r="B319" s="361">
        <v>1.7649999999999999</v>
      </c>
      <c r="C319" s="361">
        <v>5.1479999999999997</v>
      </c>
      <c r="D319" s="361">
        <v>11.337999999999999</v>
      </c>
      <c r="E319" s="361">
        <v>98.744</v>
      </c>
      <c r="F319" s="362" t="s">
        <v>133</v>
      </c>
      <c r="G319" s="363" t="s">
        <v>17</v>
      </c>
      <c r="H319" s="6">
        <v>27.64</v>
      </c>
      <c r="I319" s="3"/>
    </row>
    <row r="320" spans="1:9" ht="15" customHeight="1" x14ac:dyDescent="0.3">
      <c r="A320" s="360" t="s">
        <v>134</v>
      </c>
      <c r="B320" s="361">
        <v>17.271000000000001</v>
      </c>
      <c r="C320" s="361">
        <v>20.952999999999999</v>
      </c>
      <c r="D320" s="361">
        <v>11.954000000000001</v>
      </c>
      <c r="E320" s="361">
        <v>305.47699999999998</v>
      </c>
      <c r="F320" s="362" t="s">
        <v>135</v>
      </c>
      <c r="G320" s="363" t="s">
        <v>29</v>
      </c>
      <c r="H320" s="6">
        <v>70.17</v>
      </c>
      <c r="I320" s="3"/>
    </row>
    <row r="321" spans="1:9" ht="15" customHeight="1" x14ac:dyDescent="0.3">
      <c r="A321" s="360" t="s">
        <v>104</v>
      </c>
      <c r="B321" s="361">
        <v>3.294</v>
      </c>
      <c r="C321" s="361">
        <v>4.9119999999999999</v>
      </c>
      <c r="D321" s="361">
        <v>22.111000000000001</v>
      </c>
      <c r="E321" s="361">
        <v>145.828</v>
      </c>
      <c r="F321" s="362" t="s">
        <v>105</v>
      </c>
      <c r="G321" s="363">
        <v>150</v>
      </c>
      <c r="H321" s="6">
        <v>18.989999999999998</v>
      </c>
      <c r="I321" s="3"/>
    </row>
    <row r="322" spans="1:9" ht="15" customHeight="1" x14ac:dyDescent="0.3">
      <c r="A322" s="360" t="s">
        <v>52</v>
      </c>
      <c r="B322" s="361">
        <v>6.0999999999999999E-2</v>
      </c>
      <c r="C322" s="361">
        <v>6.0999999999999999E-2</v>
      </c>
      <c r="D322" s="361">
        <v>21.452000000000002</v>
      </c>
      <c r="E322" s="361">
        <v>86.600999999999999</v>
      </c>
      <c r="F322" s="362" t="s">
        <v>53</v>
      </c>
      <c r="G322" s="363">
        <v>200</v>
      </c>
      <c r="H322" s="6">
        <v>15</v>
      </c>
      <c r="I322" s="3"/>
    </row>
    <row r="323" spans="1:9" ht="15" customHeight="1" x14ac:dyDescent="0.3">
      <c r="A323" s="360" t="s">
        <v>21</v>
      </c>
      <c r="B323" s="361">
        <v>2.25</v>
      </c>
      <c r="C323" s="361">
        <v>0.87</v>
      </c>
      <c r="D323" s="361">
        <v>15.42</v>
      </c>
      <c r="E323" s="361">
        <v>78.510000000000005</v>
      </c>
      <c r="F323" s="362" t="s">
        <v>22</v>
      </c>
      <c r="G323" s="363">
        <v>30</v>
      </c>
      <c r="H323" s="6">
        <v>3</v>
      </c>
      <c r="I323" s="3"/>
    </row>
    <row r="324" spans="1:9" ht="15" customHeight="1" x14ac:dyDescent="0.3">
      <c r="A324" s="360" t="s">
        <v>21</v>
      </c>
      <c r="B324" s="361">
        <v>3.08</v>
      </c>
      <c r="C324" s="361">
        <v>0.56000000000000005</v>
      </c>
      <c r="D324" s="361">
        <v>15.08</v>
      </c>
      <c r="E324" s="361">
        <v>77.680000000000007</v>
      </c>
      <c r="F324" s="362" t="s">
        <v>34</v>
      </c>
      <c r="G324" s="363">
        <v>40</v>
      </c>
      <c r="H324" s="6">
        <v>1.08</v>
      </c>
      <c r="I324" s="3"/>
    </row>
    <row r="325" spans="1:9" ht="15" customHeight="1" x14ac:dyDescent="0.3">
      <c r="A325" s="359"/>
      <c r="B325" s="365">
        <v>29.328000000000003</v>
      </c>
      <c r="C325" s="365">
        <v>37.387</v>
      </c>
      <c r="D325" s="365">
        <v>106.131</v>
      </c>
      <c r="E325" s="365">
        <v>878.31899999999996</v>
      </c>
      <c r="F325" s="366" t="s">
        <v>7</v>
      </c>
      <c r="G325" s="364">
        <v>775</v>
      </c>
      <c r="H325" s="7">
        <v>259</v>
      </c>
      <c r="I325" s="3"/>
    </row>
    <row r="326" spans="1:9" ht="15" customHeight="1" x14ac:dyDescent="0.3">
      <c r="A326" s="42"/>
      <c r="B326" s="44"/>
      <c r="C326" s="44"/>
      <c r="D326" s="44"/>
      <c r="E326" s="44"/>
      <c r="F326" s="29"/>
      <c r="G326" s="30"/>
      <c r="H326" s="8"/>
      <c r="I326" s="3"/>
    </row>
    <row r="327" spans="1:9" ht="15.95" customHeight="1" x14ac:dyDescent="0.3">
      <c r="A327" s="4"/>
      <c r="B327" s="606">
        <v>303.32</v>
      </c>
      <c r="C327" s="606"/>
      <c r="D327" s="4"/>
      <c r="E327" s="607" t="s">
        <v>58</v>
      </c>
      <c r="F327" s="607"/>
      <c r="G327" s="607"/>
      <c r="H327" s="607"/>
      <c r="I327" s="3"/>
    </row>
    <row r="328" spans="1:9" ht="15" customHeight="1" x14ac:dyDescent="0.3">
      <c r="A328" s="608" t="s">
        <v>9</v>
      </c>
      <c r="B328" s="582" t="s">
        <v>10</v>
      </c>
      <c r="C328" s="582"/>
      <c r="D328" s="582"/>
      <c r="E328" s="583" t="s">
        <v>11</v>
      </c>
      <c r="F328" s="605" t="s">
        <v>0</v>
      </c>
      <c r="G328" s="605" t="s">
        <v>1</v>
      </c>
      <c r="H328" s="585" t="s">
        <v>2</v>
      </c>
      <c r="I328" s="3"/>
    </row>
    <row r="329" spans="1:9" ht="15" customHeight="1" x14ac:dyDescent="0.3">
      <c r="A329" s="608"/>
      <c r="B329" s="104" t="s">
        <v>3</v>
      </c>
      <c r="C329" s="104" t="s">
        <v>4</v>
      </c>
      <c r="D329" s="104" t="s">
        <v>12</v>
      </c>
      <c r="E329" s="583"/>
      <c r="F329" s="605"/>
      <c r="G329" s="605"/>
      <c r="H329" s="585"/>
      <c r="I329" s="3"/>
    </row>
    <row r="330" spans="1:9" ht="15" customHeight="1" x14ac:dyDescent="0.3">
      <c r="A330" s="368" t="s">
        <v>6</v>
      </c>
      <c r="B330" s="369">
        <v>3.75</v>
      </c>
      <c r="C330" s="369">
        <v>5.9</v>
      </c>
      <c r="D330" s="369">
        <v>37.450000000000003</v>
      </c>
      <c r="E330" s="369">
        <v>217.9</v>
      </c>
      <c r="F330" s="370" t="s">
        <v>13</v>
      </c>
      <c r="G330" s="371" t="s">
        <v>14</v>
      </c>
      <c r="H330" s="6">
        <v>25</v>
      </c>
      <c r="I330" s="3"/>
    </row>
    <row r="331" spans="1:9" ht="15" customHeight="1" x14ac:dyDescent="0.3">
      <c r="A331" s="368" t="s">
        <v>136</v>
      </c>
      <c r="B331" s="369">
        <v>0.84</v>
      </c>
      <c r="C331" s="369">
        <v>0</v>
      </c>
      <c r="D331" s="369">
        <v>0.39</v>
      </c>
      <c r="E331" s="369">
        <v>4.92</v>
      </c>
      <c r="F331" s="370" t="s">
        <v>137</v>
      </c>
      <c r="G331" s="371">
        <v>30</v>
      </c>
      <c r="H331" s="6">
        <v>18</v>
      </c>
      <c r="I331" s="3"/>
    </row>
    <row r="332" spans="1:9" ht="15" customHeight="1" x14ac:dyDescent="0.3">
      <c r="A332" s="368" t="s">
        <v>138</v>
      </c>
      <c r="B332" s="369">
        <v>11.39</v>
      </c>
      <c r="C332" s="369">
        <v>7.5259999999999998</v>
      </c>
      <c r="D332" s="369">
        <v>48.978999999999999</v>
      </c>
      <c r="E332" s="369">
        <v>309.20999999999998</v>
      </c>
      <c r="F332" s="370" t="s">
        <v>139</v>
      </c>
      <c r="G332" s="371">
        <v>200</v>
      </c>
      <c r="H332" s="6">
        <v>58.4</v>
      </c>
      <c r="I332" s="3"/>
    </row>
    <row r="333" spans="1:9" ht="15" customHeight="1" x14ac:dyDescent="0.3">
      <c r="A333" s="368" t="s">
        <v>18</v>
      </c>
      <c r="B333" s="369">
        <v>6.3E-2</v>
      </c>
      <c r="C333" s="369">
        <v>7.0000000000000001E-3</v>
      </c>
      <c r="D333" s="369">
        <v>15.18</v>
      </c>
      <c r="E333" s="369">
        <v>61.034999999999997</v>
      </c>
      <c r="F333" s="370" t="s">
        <v>19</v>
      </c>
      <c r="G333" s="371" t="s">
        <v>20</v>
      </c>
      <c r="H333" s="6">
        <v>20</v>
      </c>
      <c r="I333" s="3"/>
    </row>
    <row r="334" spans="1:9" ht="15" customHeight="1" x14ac:dyDescent="0.3">
      <c r="A334" s="368" t="s">
        <v>21</v>
      </c>
      <c r="B334" s="369">
        <v>3.75</v>
      </c>
      <c r="C334" s="369">
        <v>1.45</v>
      </c>
      <c r="D334" s="369">
        <v>25.7</v>
      </c>
      <c r="E334" s="369">
        <v>130.85</v>
      </c>
      <c r="F334" s="370" t="s">
        <v>22</v>
      </c>
      <c r="G334" s="371">
        <v>50</v>
      </c>
      <c r="H334" s="6">
        <v>3</v>
      </c>
      <c r="I334" s="3"/>
    </row>
    <row r="335" spans="1:9" ht="15" customHeight="1" x14ac:dyDescent="0.3">
      <c r="A335" s="367"/>
      <c r="B335" s="372">
        <v>19.792999999999999</v>
      </c>
      <c r="C335" s="372">
        <v>14.882999999999999</v>
      </c>
      <c r="D335" s="372">
        <v>127.699</v>
      </c>
      <c r="E335" s="372">
        <v>723.91499999999996</v>
      </c>
      <c r="F335" s="374" t="s">
        <v>7</v>
      </c>
      <c r="G335" s="373">
        <v>552</v>
      </c>
      <c r="H335" s="6"/>
      <c r="I335" s="3"/>
    </row>
    <row r="336" spans="1:9" ht="15" customHeight="1" x14ac:dyDescent="0.3">
      <c r="A336" s="455" t="s">
        <v>5</v>
      </c>
      <c r="B336" s="456">
        <v>2.6789999999999998</v>
      </c>
      <c r="C336" s="456">
        <v>8.1389999999999993</v>
      </c>
      <c r="D336" s="456">
        <v>14.627000000000001</v>
      </c>
      <c r="E336" s="456">
        <v>142.47499999999999</v>
      </c>
      <c r="F336" s="457" t="s">
        <v>24</v>
      </c>
      <c r="G336" s="458">
        <v>100</v>
      </c>
      <c r="H336" s="6">
        <v>17</v>
      </c>
      <c r="I336" s="3"/>
    </row>
    <row r="337" spans="1:9" ht="15" customHeight="1" x14ac:dyDescent="0.3">
      <c r="A337" s="455" t="s">
        <v>132</v>
      </c>
      <c r="B337" s="456">
        <v>2.1749999999999998</v>
      </c>
      <c r="C337" s="456">
        <v>6.1849999999999996</v>
      </c>
      <c r="D337" s="456">
        <v>14.13</v>
      </c>
      <c r="E337" s="456">
        <v>120.88500000000001</v>
      </c>
      <c r="F337" s="457" t="s">
        <v>133</v>
      </c>
      <c r="G337" s="458" t="s">
        <v>55</v>
      </c>
      <c r="H337" s="6">
        <v>32.29</v>
      </c>
      <c r="I337" s="3"/>
    </row>
    <row r="338" spans="1:9" ht="15" customHeight="1" x14ac:dyDescent="0.3">
      <c r="A338" s="455" t="s">
        <v>134</v>
      </c>
      <c r="B338" s="456">
        <v>20.187000000000001</v>
      </c>
      <c r="C338" s="456">
        <v>24.298999999999999</v>
      </c>
      <c r="D338" s="456">
        <v>13.638999999999999</v>
      </c>
      <c r="E338" s="456">
        <v>353.995</v>
      </c>
      <c r="F338" s="457" t="s">
        <v>135</v>
      </c>
      <c r="G338" s="458" t="s">
        <v>56</v>
      </c>
      <c r="H338" s="6">
        <v>81.55</v>
      </c>
      <c r="I338" s="3"/>
    </row>
    <row r="339" spans="1:9" ht="15" customHeight="1" x14ac:dyDescent="0.3">
      <c r="A339" s="455" t="s">
        <v>104</v>
      </c>
      <c r="B339" s="456">
        <v>3.9529999999999998</v>
      </c>
      <c r="C339" s="456">
        <v>5.8940000000000001</v>
      </c>
      <c r="D339" s="456">
        <v>26.533000000000001</v>
      </c>
      <c r="E339" s="456">
        <v>174.99</v>
      </c>
      <c r="F339" s="457" t="s">
        <v>105</v>
      </c>
      <c r="G339" s="458">
        <v>180</v>
      </c>
      <c r="H339" s="6">
        <v>24</v>
      </c>
      <c r="I339" s="3"/>
    </row>
    <row r="340" spans="1:9" ht="15" customHeight="1" x14ac:dyDescent="0.3">
      <c r="A340" s="455" t="s">
        <v>52</v>
      </c>
      <c r="B340" s="456">
        <v>6.0999999999999999E-2</v>
      </c>
      <c r="C340" s="456">
        <v>6.0999999999999999E-2</v>
      </c>
      <c r="D340" s="456">
        <v>21.452000000000002</v>
      </c>
      <c r="E340" s="456">
        <v>86.600999999999999</v>
      </c>
      <c r="F340" s="457" t="s">
        <v>53</v>
      </c>
      <c r="G340" s="458">
        <v>200</v>
      </c>
      <c r="H340" s="6">
        <v>20</v>
      </c>
      <c r="I340" s="3"/>
    </row>
    <row r="341" spans="1:9" ht="15" customHeight="1" x14ac:dyDescent="0.3">
      <c r="A341" s="455" t="s">
        <v>21</v>
      </c>
      <c r="B341" s="456">
        <v>2.25</v>
      </c>
      <c r="C341" s="456">
        <v>0.87</v>
      </c>
      <c r="D341" s="456">
        <v>15.42</v>
      </c>
      <c r="E341" s="456">
        <v>78.510000000000005</v>
      </c>
      <c r="F341" s="457" t="s">
        <v>22</v>
      </c>
      <c r="G341" s="458">
        <v>30</v>
      </c>
      <c r="H341" s="6">
        <v>3</v>
      </c>
      <c r="I341" s="3"/>
    </row>
    <row r="342" spans="1:9" ht="15" customHeight="1" x14ac:dyDescent="0.3">
      <c r="A342" s="455" t="s">
        <v>21</v>
      </c>
      <c r="B342" s="456">
        <v>3.08</v>
      </c>
      <c r="C342" s="456">
        <v>0.56000000000000005</v>
      </c>
      <c r="D342" s="456">
        <v>15.08</v>
      </c>
      <c r="E342" s="456">
        <v>77.680000000000007</v>
      </c>
      <c r="F342" s="457" t="s">
        <v>34</v>
      </c>
      <c r="G342" s="458">
        <v>40</v>
      </c>
      <c r="H342" s="6">
        <v>1.08</v>
      </c>
      <c r="I342" s="3"/>
    </row>
    <row r="343" spans="1:9" ht="15" customHeight="1" x14ac:dyDescent="0.3">
      <c r="A343" s="454"/>
      <c r="B343" s="460">
        <v>34.384999999999998</v>
      </c>
      <c r="C343" s="460">
        <v>46.007999999999996</v>
      </c>
      <c r="D343" s="460">
        <v>120.881</v>
      </c>
      <c r="E343" s="460">
        <v>1035.136</v>
      </c>
      <c r="F343" s="461" t="s">
        <v>7</v>
      </c>
      <c r="G343" s="459">
        <v>905</v>
      </c>
      <c r="H343" s="7">
        <v>303.32</v>
      </c>
      <c r="I343" s="3"/>
    </row>
    <row r="344" spans="1:9" ht="36" customHeight="1" x14ac:dyDescent="0.3">
      <c r="A344" s="100"/>
      <c r="B344" s="43"/>
      <c r="C344" s="43"/>
      <c r="D344" s="43"/>
      <c r="E344" s="43"/>
      <c r="F344" s="28"/>
      <c r="G344" s="101"/>
      <c r="H344" s="27"/>
      <c r="I344" s="3"/>
    </row>
    <row r="345" spans="1:9" ht="23.1" customHeight="1" x14ac:dyDescent="0.3">
      <c r="A345" s="592" t="s">
        <v>151</v>
      </c>
      <c r="B345" s="593"/>
      <c r="C345" s="593"/>
      <c r="D345" s="593"/>
      <c r="E345" s="593"/>
      <c r="F345" s="593"/>
      <c r="G345" s="593"/>
      <c r="H345" s="27"/>
      <c r="I345" s="3"/>
    </row>
    <row r="346" spans="1:9" ht="15" customHeight="1" x14ac:dyDescent="0.3">
      <c r="A346" s="598" t="s">
        <v>9</v>
      </c>
      <c r="B346" s="599" t="s">
        <v>10</v>
      </c>
      <c r="C346" s="599"/>
      <c r="D346" s="599"/>
      <c r="E346" s="600" t="s">
        <v>11</v>
      </c>
      <c r="F346" s="601" t="s">
        <v>0</v>
      </c>
      <c r="G346" s="601" t="s">
        <v>1</v>
      </c>
      <c r="H346" s="601" t="s">
        <v>36</v>
      </c>
      <c r="I346" s="3"/>
    </row>
    <row r="347" spans="1:9" ht="15" customHeight="1" x14ac:dyDescent="0.3">
      <c r="A347" s="598"/>
      <c r="B347" s="103" t="s">
        <v>3</v>
      </c>
      <c r="C347" s="103" t="s">
        <v>4</v>
      </c>
      <c r="D347" s="103" t="s">
        <v>12</v>
      </c>
      <c r="E347" s="600"/>
      <c r="F347" s="601"/>
      <c r="G347" s="601"/>
      <c r="H347" s="601"/>
      <c r="I347" s="3"/>
    </row>
    <row r="348" spans="1:9" ht="15" customHeight="1" x14ac:dyDescent="0.3">
      <c r="A348" s="385" t="s">
        <v>132</v>
      </c>
      <c r="B348" s="385">
        <v>1.7649999999999999</v>
      </c>
      <c r="C348" s="385">
        <v>5.1479999999999997</v>
      </c>
      <c r="D348" s="385">
        <v>11.337999999999999</v>
      </c>
      <c r="E348" s="385">
        <v>98.744</v>
      </c>
      <c r="F348" s="378" t="s">
        <v>133</v>
      </c>
      <c r="G348" s="377" t="s">
        <v>17</v>
      </c>
      <c r="H348" s="379"/>
      <c r="I348" s="3"/>
    </row>
    <row r="349" spans="1:9" ht="15" customHeight="1" x14ac:dyDescent="0.3">
      <c r="A349" s="385" t="s">
        <v>134</v>
      </c>
      <c r="B349" s="385">
        <v>17.271000000000001</v>
      </c>
      <c r="C349" s="385">
        <v>20.952999999999999</v>
      </c>
      <c r="D349" s="385">
        <v>11.954000000000001</v>
      </c>
      <c r="E349" s="385">
        <v>305.47699999999998</v>
      </c>
      <c r="F349" s="378" t="s">
        <v>135</v>
      </c>
      <c r="G349" s="377" t="s">
        <v>29</v>
      </c>
      <c r="H349" s="380"/>
      <c r="I349" s="3"/>
    </row>
    <row r="350" spans="1:9" ht="15" customHeight="1" x14ac:dyDescent="0.3">
      <c r="A350" s="385" t="s">
        <v>104</v>
      </c>
      <c r="B350" s="385">
        <v>3.294</v>
      </c>
      <c r="C350" s="385">
        <v>4.9119999999999999</v>
      </c>
      <c r="D350" s="385">
        <v>22.111000000000001</v>
      </c>
      <c r="E350" s="385">
        <v>145.828</v>
      </c>
      <c r="F350" s="378" t="s">
        <v>105</v>
      </c>
      <c r="G350" s="377">
        <v>150</v>
      </c>
      <c r="H350" s="380"/>
      <c r="I350" s="3"/>
    </row>
    <row r="351" spans="1:9" ht="15" customHeight="1" x14ac:dyDescent="0.3">
      <c r="A351" s="385" t="s">
        <v>140</v>
      </c>
      <c r="B351" s="385">
        <v>3.452</v>
      </c>
      <c r="C351" s="385">
        <v>7.5640000000000001</v>
      </c>
      <c r="D351" s="385">
        <v>29.016999999999999</v>
      </c>
      <c r="E351" s="385">
        <v>197.952</v>
      </c>
      <c r="F351" s="378" t="s">
        <v>141</v>
      </c>
      <c r="G351" s="377">
        <v>50</v>
      </c>
      <c r="H351" s="382" t="s">
        <v>62</v>
      </c>
      <c r="I351" s="3"/>
    </row>
    <row r="352" spans="1:9" ht="15" customHeight="1" x14ac:dyDescent="0.3">
      <c r="A352" s="385" t="s">
        <v>41</v>
      </c>
      <c r="B352" s="385">
        <v>0</v>
      </c>
      <c r="C352" s="385">
        <v>0</v>
      </c>
      <c r="D352" s="385">
        <v>14.97</v>
      </c>
      <c r="E352" s="385">
        <v>59.88</v>
      </c>
      <c r="F352" s="378" t="s">
        <v>42</v>
      </c>
      <c r="G352" s="377" t="s">
        <v>43</v>
      </c>
      <c r="H352" s="380"/>
      <c r="I352" s="3"/>
    </row>
    <row r="353" spans="1:9" ht="15" customHeight="1" x14ac:dyDescent="0.3">
      <c r="A353" s="385" t="s">
        <v>21</v>
      </c>
      <c r="B353" s="385">
        <v>1.5</v>
      </c>
      <c r="C353" s="385">
        <v>0.57999999999999996</v>
      </c>
      <c r="D353" s="385">
        <v>10.28</v>
      </c>
      <c r="E353" s="385">
        <v>52.34</v>
      </c>
      <c r="F353" s="378" t="s">
        <v>22</v>
      </c>
      <c r="G353" s="377">
        <v>20</v>
      </c>
      <c r="H353" s="380"/>
      <c r="I353" s="3"/>
    </row>
    <row r="354" spans="1:9" ht="15" customHeight="1" x14ac:dyDescent="0.3">
      <c r="A354" s="385" t="s">
        <v>21</v>
      </c>
      <c r="B354" s="385">
        <v>1.925</v>
      </c>
      <c r="C354" s="385">
        <v>0.35</v>
      </c>
      <c r="D354" s="385">
        <v>9.4250000000000007</v>
      </c>
      <c r="E354" s="385">
        <v>48.55</v>
      </c>
      <c r="F354" s="378" t="s">
        <v>34</v>
      </c>
      <c r="G354" s="377">
        <v>25</v>
      </c>
      <c r="H354" s="380"/>
      <c r="I354" s="3"/>
    </row>
    <row r="355" spans="1:9" ht="15" customHeight="1" x14ac:dyDescent="0.3">
      <c r="A355" s="375"/>
      <c r="B355" s="383">
        <v>29.207000000000004</v>
      </c>
      <c r="C355" s="383">
        <v>39.506999999999998</v>
      </c>
      <c r="D355" s="383">
        <v>109.095</v>
      </c>
      <c r="E355" s="383">
        <v>908.77099999999996</v>
      </c>
      <c r="F355" s="384" t="s">
        <v>7</v>
      </c>
      <c r="G355" s="376"/>
      <c r="H355" s="381"/>
      <c r="I355" s="3"/>
    </row>
    <row r="356" spans="1:9" ht="20.25" x14ac:dyDescent="0.3">
      <c r="A356" s="45"/>
      <c r="B356" s="592" t="s">
        <v>169</v>
      </c>
      <c r="C356" s="593"/>
      <c r="D356" s="593"/>
      <c r="E356" s="593"/>
      <c r="F356" s="593"/>
      <c r="G356" s="593"/>
      <c r="H356" s="593"/>
      <c r="I356" s="3"/>
    </row>
    <row r="357" spans="1:9" ht="15" customHeight="1" x14ac:dyDescent="0.3">
      <c r="A357" s="625" t="s">
        <v>9</v>
      </c>
      <c r="B357" s="626" t="s">
        <v>10</v>
      </c>
      <c r="C357" s="626"/>
      <c r="D357" s="627"/>
      <c r="E357" s="628" t="s">
        <v>11</v>
      </c>
      <c r="F357" s="630" t="s">
        <v>0</v>
      </c>
      <c r="G357" s="630" t="s">
        <v>1</v>
      </c>
      <c r="H357" s="623" t="s">
        <v>36</v>
      </c>
      <c r="I357" s="3"/>
    </row>
    <row r="358" spans="1:9" ht="15" customHeight="1" x14ac:dyDescent="0.3">
      <c r="A358" s="625"/>
      <c r="B358" s="499" t="s">
        <v>3</v>
      </c>
      <c r="C358" s="498" t="s">
        <v>4</v>
      </c>
      <c r="D358" s="498" t="s">
        <v>12</v>
      </c>
      <c r="E358" s="629"/>
      <c r="F358" s="631"/>
      <c r="G358" s="631"/>
      <c r="H358" s="624"/>
      <c r="I358" s="3"/>
    </row>
    <row r="359" spans="1:9" ht="15" customHeight="1" x14ac:dyDescent="0.3">
      <c r="A359" s="549" t="s">
        <v>177</v>
      </c>
      <c r="B359" s="551">
        <v>14.711</v>
      </c>
      <c r="C359" s="551">
        <v>14.212</v>
      </c>
      <c r="D359" s="551">
        <v>40.493000000000002</v>
      </c>
      <c r="E359" s="551">
        <v>348.72399999999999</v>
      </c>
      <c r="F359" s="550" t="s">
        <v>178</v>
      </c>
      <c r="G359" s="553">
        <v>100</v>
      </c>
      <c r="H359" s="554"/>
      <c r="I359" s="3"/>
    </row>
    <row r="360" spans="1:9" ht="15" customHeight="1" x14ac:dyDescent="0.3">
      <c r="A360" s="549" t="s">
        <v>95</v>
      </c>
      <c r="B360" s="551">
        <v>0</v>
      </c>
      <c r="C360" s="551">
        <v>0</v>
      </c>
      <c r="D360" s="551">
        <v>9.6999999999999993</v>
      </c>
      <c r="E360" s="551">
        <v>38.799999999999997</v>
      </c>
      <c r="F360" s="550" t="s">
        <v>96</v>
      </c>
      <c r="G360" s="553" t="s">
        <v>97</v>
      </c>
      <c r="H360" s="555" t="s">
        <v>123</v>
      </c>
      <c r="I360" s="3"/>
    </row>
    <row r="361" spans="1:9" ht="15" customHeight="1" x14ac:dyDescent="0.3">
      <c r="A361" s="557"/>
      <c r="B361" s="559">
        <v>14.711</v>
      </c>
      <c r="C361" s="559">
        <v>14.212</v>
      </c>
      <c r="D361" s="559">
        <v>50.192999999999998</v>
      </c>
      <c r="E361" s="559">
        <v>387.524</v>
      </c>
      <c r="F361" s="558" t="s">
        <v>7</v>
      </c>
      <c r="G361" s="556">
        <v>300</v>
      </c>
      <c r="H361" s="552"/>
      <c r="I361" s="3"/>
    </row>
    <row r="362" spans="1:9" ht="15" customHeight="1" x14ac:dyDescent="0.3">
      <c r="A362" s="113"/>
      <c r="B362" s="106"/>
      <c r="C362" s="106"/>
      <c r="D362" s="106"/>
      <c r="E362" s="106"/>
      <c r="F362" s="107"/>
      <c r="G362" s="108"/>
      <c r="H362" s="108"/>
      <c r="I362" s="3"/>
    </row>
    <row r="363" spans="1:9" ht="15" customHeight="1" x14ac:dyDescent="0.3">
      <c r="A363" s="93"/>
      <c r="B363" s="94"/>
      <c r="C363" s="94"/>
      <c r="D363" s="94"/>
      <c r="E363" s="94"/>
      <c r="F363" s="111"/>
      <c r="G363" s="110"/>
      <c r="H363" s="110"/>
      <c r="I363" s="3"/>
    </row>
    <row r="364" spans="1:9" ht="20.25" x14ac:dyDescent="0.3">
      <c r="A364" s="592"/>
      <c r="B364" s="594"/>
      <c r="C364" s="594"/>
      <c r="D364" s="594"/>
      <c r="E364" s="594"/>
      <c r="F364" s="594"/>
      <c r="G364" s="594"/>
      <c r="H364" s="30"/>
      <c r="I364" s="3"/>
    </row>
    <row r="365" spans="1:9" ht="15" customHeight="1" x14ac:dyDescent="0.25">
      <c r="A365" s="602"/>
      <c r="B365" s="589"/>
      <c r="C365" s="589"/>
      <c r="D365" s="589"/>
      <c r="E365" s="589"/>
      <c r="F365" s="33"/>
      <c r="G365" s="603"/>
      <c r="H365" s="590"/>
      <c r="I365" s="590"/>
    </row>
    <row r="366" spans="1:9" x14ac:dyDescent="0.25">
      <c r="A366" s="503"/>
      <c r="B366" s="37" t="s">
        <v>68</v>
      </c>
      <c r="C366" s="37"/>
      <c r="D366" s="38"/>
      <c r="E366" s="38"/>
      <c r="F366" s="39" t="s">
        <v>187</v>
      </c>
      <c r="G366" s="590"/>
      <c r="H366" s="590"/>
      <c r="I366" s="590"/>
    </row>
    <row r="367" spans="1:9" x14ac:dyDescent="0.25">
      <c r="A367" s="588" t="s">
        <v>69</v>
      </c>
      <c r="B367" s="632"/>
      <c r="C367" s="632"/>
      <c r="D367" s="632"/>
      <c r="E367" s="632"/>
      <c r="F367" s="632"/>
      <c r="G367" s="590"/>
      <c r="H367" s="590"/>
      <c r="I367" s="590"/>
    </row>
    <row r="368" spans="1:9" x14ac:dyDescent="0.25">
      <c r="A368" s="588" t="s">
        <v>70</v>
      </c>
      <c r="B368" s="589"/>
      <c r="C368" s="589"/>
      <c r="D368" s="589"/>
      <c r="E368" s="589"/>
      <c r="F368" s="589"/>
      <c r="G368" s="102"/>
      <c r="H368" s="102"/>
      <c r="I368" s="102"/>
    </row>
    <row r="369" spans="1:9" x14ac:dyDescent="0.25">
      <c r="A369" s="588"/>
      <c r="B369" s="590"/>
      <c r="C369" s="590"/>
      <c r="D369" s="590"/>
      <c r="E369" s="590"/>
      <c r="F369" s="590"/>
      <c r="G369" s="590"/>
      <c r="H369" s="590"/>
      <c r="I369" s="590"/>
    </row>
    <row r="370" spans="1:9" x14ac:dyDescent="0.25">
      <c r="A370" s="591" t="s">
        <v>8</v>
      </c>
      <c r="B370" s="591"/>
      <c r="C370" s="591"/>
      <c r="D370" s="591"/>
      <c r="E370" s="591"/>
      <c r="F370" s="591"/>
      <c r="G370" s="591"/>
      <c r="H370" s="591"/>
      <c r="I370" s="591"/>
    </row>
    <row r="371" spans="1:9" ht="14.45" customHeight="1" x14ac:dyDescent="0.25">
      <c r="A371" s="591"/>
      <c r="B371" s="591"/>
      <c r="C371" s="591"/>
      <c r="D371" s="591"/>
      <c r="E371" s="591"/>
      <c r="F371" s="591"/>
      <c r="G371" s="591"/>
      <c r="H371" s="591"/>
      <c r="I371" s="591"/>
    </row>
    <row r="372" spans="1:9" ht="15.75" x14ac:dyDescent="0.25">
      <c r="A372" s="14"/>
    </row>
    <row r="373" spans="1:9" ht="20.45" customHeight="1" x14ac:dyDescent="0.25">
      <c r="A373" s="14" t="str">
        <f>A2</f>
        <v>ООО "ОМС-Лечебное питание"</v>
      </c>
    </row>
    <row r="374" spans="1:9" x14ac:dyDescent="0.25">
      <c r="B374" s="1"/>
      <c r="C374" s="1"/>
      <c r="D374" s="1"/>
      <c r="E374" s="1"/>
    </row>
    <row r="375" spans="1:9" ht="20.25" x14ac:dyDescent="0.3">
      <c r="A375" s="595" t="s">
        <v>185</v>
      </c>
      <c r="B375" s="595"/>
      <c r="C375" s="595"/>
      <c r="D375" s="595"/>
      <c r="E375" s="595"/>
      <c r="F375" s="595"/>
      <c r="G375" s="596">
        <v>46108</v>
      </c>
      <c r="H375" s="596"/>
      <c r="I375" s="3"/>
    </row>
    <row r="376" spans="1:9" ht="18" x14ac:dyDescent="0.25">
      <c r="A376" s="15"/>
      <c r="B376" s="579">
        <v>151.08000000000001</v>
      </c>
      <c r="C376" s="579"/>
      <c r="D376" s="22"/>
      <c r="E376" s="597" t="s">
        <v>179</v>
      </c>
      <c r="F376" s="597"/>
      <c r="G376" s="597"/>
      <c r="H376" s="597"/>
      <c r="I376" s="15"/>
    </row>
    <row r="377" spans="1:9" ht="18" customHeight="1" x14ac:dyDescent="0.3">
      <c r="A377" s="581" t="s">
        <v>9</v>
      </c>
      <c r="B377" s="582" t="s">
        <v>10</v>
      </c>
      <c r="C377" s="582"/>
      <c r="D377" s="582"/>
      <c r="E377" s="583" t="s">
        <v>23</v>
      </c>
      <c r="F377" s="584" t="s">
        <v>0</v>
      </c>
      <c r="G377" s="584" t="s">
        <v>1</v>
      </c>
      <c r="H377" s="585" t="s">
        <v>2</v>
      </c>
      <c r="I377" s="3"/>
    </row>
    <row r="378" spans="1:9" ht="15" customHeight="1" x14ac:dyDescent="0.3">
      <c r="A378" s="581"/>
      <c r="B378" s="178" t="s">
        <v>3</v>
      </c>
      <c r="C378" s="178" t="s">
        <v>4</v>
      </c>
      <c r="D378" s="178" t="s">
        <v>12</v>
      </c>
      <c r="E378" s="583"/>
      <c r="F378" s="584"/>
      <c r="G378" s="584"/>
      <c r="H378" s="585"/>
      <c r="I378" s="3"/>
    </row>
    <row r="379" spans="1:9" ht="15" customHeight="1" x14ac:dyDescent="0.3">
      <c r="A379" s="391" t="s">
        <v>143</v>
      </c>
      <c r="B379" s="390">
        <v>1.103</v>
      </c>
      <c r="C379" s="390">
        <v>3.1869999999999998</v>
      </c>
      <c r="D379" s="390">
        <v>7.8330000000000002</v>
      </c>
      <c r="E379" s="390">
        <v>64.427000000000007</v>
      </c>
      <c r="F379" s="392" t="s">
        <v>144</v>
      </c>
      <c r="G379" s="393">
        <v>60</v>
      </c>
      <c r="H379" s="6">
        <v>15.2</v>
      </c>
      <c r="I379" s="3"/>
    </row>
    <row r="380" spans="1:9" ht="15" customHeight="1" x14ac:dyDescent="0.3">
      <c r="A380" s="399" t="s">
        <v>145</v>
      </c>
      <c r="B380" s="394">
        <v>2.149</v>
      </c>
      <c r="C380" s="394">
        <v>4.5090000000000003</v>
      </c>
      <c r="D380" s="394">
        <v>13.608000000000001</v>
      </c>
      <c r="E380" s="394">
        <v>103.60899999999999</v>
      </c>
      <c r="F380" s="400" t="s">
        <v>146</v>
      </c>
      <c r="G380" s="401">
        <v>200</v>
      </c>
      <c r="H380" s="6">
        <v>28.8</v>
      </c>
      <c r="I380" s="3"/>
    </row>
    <row r="381" spans="1:9" ht="15" customHeight="1" x14ac:dyDescent="0.3">
      <c r="A381" s="399" t="s">
        <v>147</v>
      </c>
      <c r="B381" s="394">
        <v>16.765999999999998</v>
      </c>
      <c r="C381" s="394">
        <v>21.363</v>
      </c>
      <c r="D381" s="394">
        <v>28.542999999999999</v>
      </c>
      <c r="E381" s="394">
        <v>373.50299999999999</v>
      </c>
      <c r="F381" s="400" t="s">
        <v>148</v>
      </c>
      <c r="G381" s="401">
        <v>150</v>
      </c>
      <c r="H381" s="6">
        <v>88</v>
      </c>
      <c r="I381" s="3"/>
    </row>
    <row r="382" spans="1:9" ht="15" customHeight="1" x14ac:dyDescent="0.3">
      <c r="A382" s="399" t="s">
        <v>32</v>
      </c>
      <c r="B382" s="394">
        <v>0.44</v>
      </c>
      <c r="C382" s="394">
        <v>0.02</v>
      </c>
      <c r="D382" s="394">
        <v>31.76</v>
      </c>
      <c r="E382" s="394">
        <v>128.97999999999999</v>
      </c>
      <c r="F382" s="400" t="s">
        <v>33</v>
      </c>
      <c r="G382" s="401">
        <v>200</v>
      </c>
      <c r="H382" s="6">
        <v>15</v>
      </c>
      <c r="I382" s="3"/>
    </row>
    <row r="383" spans="1:9" ht="15" customHeight="1" x14ac:dyDescent="0.3">
      <c r="A383" s="399" t="s">
        <v>21</v>
      </c>
      <c r="B383" s="394">
        <v>1.5</v>
      </c>
      <c r="C383" s="394">
        <v>0.57999999999999996</v>
      </c>
      <c r="D383" s="394">
        <v>10.28</v>
      </c>
      <c r="E383" s="394">
        <v>52.34</v>
      </c>
      <c r="F383" s="400" t="s">
        <v>22</v>
      </c>
      <c r="G383" s="401">
        <v>20</v>
      </c>
      <c r="H383" s="6">
        <v>3</v>
      </c>
      <c r="I383" s="3"/>
    </row>
    <row r="384" spans="1:9" ht="15" customHeight="1" x14ac:dyDescent="0.3">
      <c r="A384" s="399" t="s">
        <v>21</v>
      </c>
      <c r="B384" s="394">
        <v>1.925</v>
      </c>
      <c r="C384" s="394">
        <v>0.35</v>
      </c>
      <c r="D384" s="394">
        <v>9.4250000000000007</v>
      </c>
      <c r="E384" s="394">
        <v>48.55</v>
      </c>
      <c r="F384" s="400" t="s">
        <v>34</v>
      </c>
      <c r="G384" s="401">
        <v>25</v>
      </c>
      <c r="H384" s="6">
        <v>1.08</v>
      </c>
      <c r="I384" s="3"/>
    </row>
    <row r="385" spans="1:9" ht="15" customHeight="1" x14ac:dyDescent="0.3">
      <c r="A385" s="395"/>
      <c r="B385" s="398">
        <v>24.682000000000002</v>
      </c>
      <c r="C385" s="398">
        <v>30.169999999999998</v>
      </c>
      <c r="D385" s="398">
        <v>106.857</v>
      </c>
      <c r="E385" s="398">
        <v>797.68600000000004</v>
      </c>
      <c r="F385" s="396" t="s">
        <v>7</v>
      </c>
      <c r="G385" s="397"/>
      <c r="H385" s="6">
        <v>151.08000000000001</v>
      </c>
      <c r="I385" s="3"/>
    </row>
    <row r="386" spans="1:9" ht="15" customHeight="1" x14ac:dyDescent="0.3">
      <c r="A386" s="93"/>
      <c r="B386" s="94"/>
      <c r="C386" s="94"/>
      <c r="D386" s="94"/>
      <c r="E386" s="94"/>
      <c r="F386" s="95"/>
      <c r="G386" s="96"/>
      <c r="H386" s="97"/>
      <c r="I386" s="3"/>
    </row>
    <row r="387" spans="1:9" ht="18" x14ac:dyDescent="0.25">
      <c r="A387" s="16"/>
      <c r="B387" s="586">
        <v>176.93</v>
      </c>
      <c r="C387" s="586"/>
      <c r="D387" s="586"/>
      <c r="E387" s="587" t="s">
        <v>57</v>
      </c>
      <c r="F387" s="587"/>
      <c r="G387" s="587"/>
      <c r="H387" s="587"/>
      <c r="I387" s="16"/>
    </row>
    <row r="388" spans="1:9" ht="18" customHeight="1" x14ac:dyDescent="0.3">
      <c r="A388" s="581" t="s">
        <v>9</v>
      </c>
      <c r="B388" s="582" t="s">
        <v>10</v>
      </c>
      <c r="C388" s="582"/>
      <c r="D388" s="582"/>
      <c r="E388" s="583" t="s">
        <v>23</v>
      </c>
      <c r="F388" s="584" t="s">
        <v>0</v>
      </c>
      <c r="G388" s="584" t="s">
        <v>1</v>
      </c>
      <c r="H388" s="585" t="s">
        <v>2</v>
      </c>
      <c r="I388" s="3"/>
    </row>
    <row r="389" spans="1:9" ht="15" customHeight="1" x14ac:dyDescent="0.3">
      <c r="A389" s="581"/>
      <c r="B389" s="178" t="s">
        <v>3</v>
      </c>
      <c r="C389" s="178" t="s">
        <v>4</v>
      </c>
      <c r="D389" s="178" t="s">
        <v>12</v>
      </c>
      <c r="E389" s="583"/>
      <c r="F389" s="584"/>
      <c r="G389" s="584"/>
      <c r="H389" s="585"/>
      <c r="I389" s="3"/>
    </row>
    <row r="390" spans="1:9" ht="15" customHeight="1" x14ac:dyDescent="0.3">
      <c r="A390" s="403" t="s">
        <v>143</v>
      </c>
      <c r="B390" s="402">
        <v>1.8380000000000001</v>
      </c>
      <c r="C390" s="402">
        <v>5.3109999999999999</v>
      </c>
      <c r="D390" s="402">
        <v>13.055</v>
      </c>
      <c r="E390" s="402">
        <v>107.371</v>
      </c>
      <c r="F390" s="404" t="s">
        <v>144</v>
      </c>
      <c r="G390" s="405">
        <v>100</v>
      </c>
      <c r="H390" s="6">
        <v>26.2</v>
      </c>
      <c r="I390" s="3"/>
    </row>
    <row r="391" spans="1:9" ht="15" customHeight="1" x14ac:dyDescent="0.3">
      <c r="A391" s="411" t="s">
        <v>145</v>
      </c>
      <c r="B391" s="406">
        <v>2.6869999999999998</v>
      </c>
      <c r="C391" s="406">
        <v>5.6369999999999996</v>
      </c>
      <c r="D391" s="406">
        <v>17.010000000000002</v>
      </c>
      <c r="E391" s="406">
        <v>129.52099999999999</v>
      </c>
      <c r="F391" s="412" t="s">
        <v>146</v>
      </c>
      <c r="G391" s="413">
        <v>250</v>
      </c>
      <c r="H391" s="6">
        <v>37.409999999999997</v>
      </c>
      <c r="I391" s="3"/>
    </row>
    <row r="392" spans="1:9" ht="15" customHeight="1" x14ac:dyDescent="0.3">
      <c r="A392" s="411" t="s">
        <v>147</v>
      </c>
      <c r="B392" s="406">
        <v>22.145</v>
      </c>
      <c r="C392" s="406">
        <v>28.536000000000001</v>
      </c>
      <c r="D392" s="406">
        <v>36.856999999999999</v>
      </c>
      <c r="E392" s="406">
        <v>492.83199999999999</v>
      </c>
      <c r="F392" s="412" t="s">
        <v>148</v>
      </c>
      <c r="G392" s="413">
        <v>200</v>
      </c>
      <c r="H392" s="6">
        <v>94.24</v>
      </c>
      <c r="I392" s="3"/>
    </row>
    <row r="393" spans="1:9" ht="15" customHeight="1" x14ac:dyDescent="0.3">
      <c r="A393" s="411" t="s">
        <v>32</v>
      </c>
      <c r="B393" s="406">
        <v>0.44</v>
      </c>
      <c r="C393" s="406">
        <v>0.02</v>
      </c>
      <c r="D393" s="406">
        <v>31.76</v>
      </c>
      <c r="E393" s="406">
        <v>128.97999999999999</v>
      </c>
      <c r="F393" s="412" t="s">
        <v>33</v>
      </c>
      <c r="G393" s="413">
        <v>200</v>
      </c>
      <c r="H393" s="6">
        <v>15</v>
      </c>
      <c r="I393" s="3"/>
    </row>
    <row r="394" spans="1:9" ht="15" customHeight="1" x14ac:dyDescent="0.3">
      <c r="A394" s="411" t="s">
        <v>21</v>
      </c>
      <c r="B394" s="406">
        <v>1.5</v>
      </c>
      <c r="C394" s="406">
        <v>0.57999999999999996</v>
      </c>
      <c r="D394" s="406">
        <v>10.28</v>
      </c>
      <c r="E394" s="406">
        <v>52.34</v>
      </c>
      <c r="F394" s="412" t="s">
        <v>22</v>
      </c>
      <c r="G394" s="413">
        <v>20</v>
      </c>
      <c r="H394" s="6">
        <v>3</v>
      </c>
      <c r="I394" s="3"/>
    </row>
    <row r="395" spans="1:9" ht="15" customHeight="1" x14ac:dyDescent="0.3">
      <c r="A395" s="411" t="s">
        <v>21</v>
      </c>
      <c r="B395" s="406">
        <v>1.925</v>
      </c>
      <c r="C395" s="406">
        <v>0.35</v>
      </c>
      <c r="D395" s="406">
        <v>9.4250000000000007</v>
      </c>
      <c r="E395" s="406">
        <v>48.55</v>
      </c>
      <c r="F395" s="412" t="s">
        <v>34</v>
      </c>
      <c r="G395" s="413">
        <v>25</v>
      </c>
      <c r="H395" s="6">
        <v>1.08</v>
      </c>
      <c r="I395" s="3"/>
    </row>
    <row r="396" spans="1:9" ht="15" customHeight="1" x14ac:dyDescent="0.3">
      <c r="A396" s="407"/>
      <c r="B396" s="410">
        <v>31.866</v>
      </c>
      <c r="C396" s="410">
        <v>40.702000000000005</v>
      </c>
      <c r="D396" s="410">
        <v>127.4</v>
      </c>
      <c r="E396" s="410">
        <v>1003.3819999999999</v>
      </c>
      <c r="F396" s="408" t="s">
        <v>7</v>
      </c>
      <c r="G396" s="409"/>
      <c r="H396" s="7">
        <v>176.93</v>
      </c>
      <c r="I396" s="3"/>
    </row>
    <row r="397" spans="1:9" ht="15" customHeight="1" x14ac:dyDescent="0.3">
      <c r="A397" s="93"/>
      <c r="B397" s="94"/>
      <c r="C397" s="94"/>
      <c r="D397" s="94"/>
      <c r="E397" s="94"/>
      <c r="F397" s="95"/>
      <c r="G397" s="96"/>
      <c r="H397" s="8"/>
      <c r="I397" s="3"/>
    </row>
    <row r="398" spans="1:9" ht="18" x14ac:dyDescent="0.25">
      <c r="A398" s="4"/>
      <c r="B398" s="606">
        <v>259</v>
      </c>
      <c r="C398" s="606"/>
      <c r="D398" s="4"/>
      <c r="E398" s="610" t="s">
        <v>35</v>
      </c>
      <c r="F398" s="610"/>
      <c r="G398" s="610"/>
      <c r="H398" s="610"/>
      <c r="I398" s="4"/>
    </row>
    <row r="399" spans="1:9" ht="20.25" x14ac:dyDescent="0.3">
      <c r="A399" s="608" t="s">
        <v>9</v>
      </c>
      <c r="B399" s="582" t="s">
        <v>10</v>
      </c>
      <c r="C399" s="582"/>
      <c r="D399" s="582"/>
      <c r="E399" s="583" t="s">
        <v>11</v>
      </c>
      <c r="F399" s="605" t="s">
        <v>0</v>
      </c>
      <c r="G399" s="605" t="s">
        <v>1</v>
      </c>
      <c r="H399" s="585" t="s">
        <v>2</v>
      </c>
      <c r="I399" s="3"/>
    </row>
    <row r="400" spans="1:9" ht="15" customHeight="1" x14ac:dyDescent="0.3">
      <c r="A400" s="608"/>
      <c r="B400" s="178" t="s">
        <v>3</v>
      </c>
      <c r="C400" s="178" t="s">
        <v>4</v>
      </c>
      <c r="D400" s="178" t="s">
        <v>12</v>
      </c>
      <c r="E400" s="583"/>
      <c r="F400" s="605"/>
      <c r="G400" s="605"/>
      <c r="H400" s="585"/>
      <c r="I400" s="3"/>
    </row>
    <row r="401" spans="1:9" ht="15" customHeight="1" x14ac:dyDescent="0.3">
      <c r="A401" s="415" t="s">
        <v>37</v>
      </c>
      <c r="B401" s="416">
        <v>4.3890000000000002</v>
      </c>
      <c r="C401" s="416">
        <v>4.3890000000000002</v>
      </c>
      <c r="D401" s="416">
        <v>0</v>
      </c>
      <c r="E401" s="416">
        <v>57.057000000000002</v>
      </c>
      <c r="F401" s="417" t="s">
        <v>38</v>
      </c>
      <c r="G401" s="418">
        <v>15</v>
      </c>
      <c r="H401" s="6">
        <v>30.48</v>
      </c>
      <c r="I401" s="3"/>
    </row>
    <row r="402" spans="1:9" ht="15" customHeight="1" x14ac:dyDescent="0.3">
      <c r="A402" s="415" t="s">
        <v>149</v>
      </c>
      <c r="B402" s="416">
        <v>7.38</v>
      </c>
      <c r="C402" s="416">
        <v>10.321999999999999</v>
      </c>
      <c r="D402" s="416">
        <v>39.694000000000003</v>
      </c>
      <c r="E402" s="416">
        <v>281.19400000000002</v>
      </c>
      <c r="F402" s="417" t="s">
        <v>150</v>
      </c>
      <c r="G402" s="418" t="s">
        <v>40</v>
      </c>
      <c r="H402" s="6">
        <v>47.24</v>
      </c>
      <c r="I402" s="3"/>
    </row>
    <row r="403" spans="1:9" ht="15" customHeight="1" x14ac:dyDescent="0.3">
      <c r="A403" s="415" t="s">
        <v>41</v>
      </c>
      <c r="B403" s="416">
        <v>0</v>
      </c>
      <c r="C403" s="416">
        <v>0</v>
      </c>
      <c r="D403" s="416">
        <v>14.97</v>
      </c>
      <c r="E403" s="416">
        <v>59.88</v>
      </c>
      <c r="F403" s="417" t="s">
        <v>42</v>
      </c>
      <c r="G403" s="418" t="s">
        <v>43</v>
      </c>
      <c r="H403" s="6">
        <v>18</v>
      </c>
      <c r="I403" s="3"/>
    </row>
    <row r="404" spans="1:9" ht="15" customHeight="1" x14ac:dyDescent="0.3">
      <c r="A404" s="415" t="s">
        <v>21</v>
      </c>
      <c r="B404" s="416">
        <v>4.5</v>
      </c>
      <c r="C404" s="416">
        <v>1.74</v>
      </c>
      <c r="D404" s="416">
        <v>30.84</v>
      </c>
      <c r="E404" s="416">
        <v>157.02000000000001</v>
      </c>
      <c r="F404" s="417" t="s">
        <v>22</v>
      </c>
      <c r="G404" s="418">
        <v>60</v>
      </c>
      <c r="H404" s="6">
        <v>3</v>
      </c>
      <c r="I404" s="3"/>
    </row>
    <row r="405" spans="1:9" ht="15" customHeight="1" x14ac:dyDescent="0.3">
      <c r="A405" s="414"/>
      <c r="B405" s="419">
        <v>16.268999999999998</v>
      </c>
      <c r="C405" s="419">
        <v>16.450999999999997</v>
      </c>
      <c r="D405" s="419">
        <v>85.504000000000005</v>
      </c>
      <c r="E405" s="419">
        <v>555.15100000000007</v>
      </c>
      <c r="F405" s="421" t="s">
        <v>7</v>
      </c>
      <c r="G405" s="420"/>
      <c r="H405" s="6"/>
      <c r="I405" s="3"/>
    </row>
    <row r="406" spans="1:9" ht="15" customHeight="1" x14ac:dyDescent="0.3">
      <c r="A406" s="423" t="s">
        <v>143</v>
      </c>
      <c r="B406" s="422">
        <v>1.103</v>
      </c>
      <c r="C406" s="422">
        <v>3.1869999999999998</v>
      </c>
      <c r="D406" s="422">
        <v>7.8330000000000002</v>
      </c>
      <c r="E406" s="422">
        <v>64.427000000000007</v>
      </c>
      <c r="F406" s="424" t="s">
        <v>144</v>
      </c>
      <c r="G406" s="425">
        <v>60</v>
      </c>
      <c r="H406" s="6">
        <v>19.399999999999999</v>
      </c>
      <c r="I406" s="3"/>
    </row>
    <row r="407" spans="1:9" ht="15" customHeight="1" x14ac:dyDescent="0.3">
      <c r="A407" s="427" t="s">
        <v>145</v>
      </c>
      <c r="B407" s="428">
        <v>2.149</v>
      </c>
      <c r="C407" s="428">
        <v>4.5090000000000003</v>
      </c>
      <c r="D407" s="428">
        <v>13.608000000000001</v>
      </c>
      <c r="E407" s="428">
        <v>103.60899999999999</v>
      </c>
      <c r="F407" s="429" t="s">
        <v>146</v>
      </c>
      <c r="G407" s="430">
        <v>200</v>
      </c>
      <c r="H407" s="6">
        <v>29.9</v>
      </c>
      <c r="I407" s="3"/>
    </row>
    <row r="408" spans="1:9" ht="15" customHeight="1" x14ac:dyDescent="0.3">
      <c r="A408" s="427" t="s">
        <v>147</v>
      </c>
      <c r="B408" s="428">
        <v>16.765999999999998</v>
      </c>
      <c r="C408" s="428">
        <v>21.363</v>
      </c>
      <c r="D408" s="428">
        <v>28.542999999999999</v>
      </c>
      <c r="E408" s="428">
        <v>373.50299999999999</v>
      </c>
      <c r="F408" s="429" t="s">
        <v>148</v>
      </c>
      <c r="G408" s="430">
        <v>150</v>
      </c>
      <c r="H408" s="6">
        <v>88.9</v>
      </c>
      <c r="I408" s="3"/>
    </row>
    <row r="409" spans="1:9" ht="15" customHeight="1" x14ac:dyDescent="0.3">
      <c r="A409" s="427" t="s">
        <v>32</v>
      </c>
      <c r="B409" s="428">
        <v>0.44</v>
      </c>
      <c r="C409" s="428">
        <v>0.02</v>
      </c>
      <c r="D409" s="428">
        <v>31.76</v>
      </c>
      <c r="E409" s="428">
        <v>128.97999999999999</v>
      </c>
      <c r="F409" s="429" t="s">
        <v>33</v>
      </c>
      <c r="G409" s="430">
        <v>200</v>
      </c>
      <c r="H409" s="6">
        <v>18</v>
      </c>
      <c r="I409" s="3"/>
    </row>
    <row r="410" spans="1:9" ht="15" customHeight="1" x14ac:dyDescent="0.3">
      <c r="A410" s="427" t="s">
        <v>21</v>
      </c>
      <c r="B410" s="428">
        <v>1.5</v>
      </c>
      <c r="C410" s="428">
        <v>0.57999999999999996</v>
      </c>
      <c r="D410" s="428">
        <v>10.28</v>
      </c>
      <c r="E410" s="428">
        <v>52.34</v>
      </c>
      <c r="F410" s="429" t="s">
        <v>22</v>
      </c>
      <c r="G410" s="430">
        <v>20</v>
      </c>
      <c r="H410" s="6">
        <v>3</v>
      </c>
      <c r="I410" s="3"/>
    </row>
    <row r="411" spans="1:9" ht="15" customHeight="1" x14ac:dyDescent="0.3">
      <c r="A411" s="427" t="s">
        <v>21</v>
      </c>
      <c r="B411" s="428">
        <v>1.925</v>
      </c>
      <c r="C411" s="428">
        <v>0.35</v>
      </c>
      <c r="D411" s="428">
        <v>9.4250000000000007</v>
      </c>
      <c r="E411" s="428">
        <v>48.55</v>
      </c>
      <c r="F411" s="429" t="s">
        <v>34</v>
      </c>
      <c r="G411" s="430">
        <v>25</v>
      </c>
      <c r="H411" s="6">
        <v>1.08</v>
      </c>
      <c r="I411" s="3"/>
    </row>
    <row r="412" spans="1:9" ht="15" customHeight="1" x14ac:dyDescent="0.3">
      <c r="A412" s="426"/>
      <c r="B412" s="432">
        <v>23.579000000000001</v>
      </c>
      <c r="C412" s="432">
        <v>26.983000000000001</v>
      </c>
      <c r="D412" s="432">
        <v>99.024000000000001</v>
      </c>
      <c r="E412" s="432">
        <v>733.25900000000001</v>
      </c>
      <c r="F412" s="433" t="s">
        <v>7</v>
      </c>
      <c r="G412" s="431"/>
      <c r="H412" s="7">
        <v>259</v>
      </c>
      <c r="I412" s="3"/>
    </row>
    <row r="413" spans="1:9" ht="20.25" x14ac:dyDescent="0.3">
      <c r="A413" s="42"/>
      <c r="B413" s="44"/>
      <c r="C413" s="44"/>
      <c r="D413" s="44"/>
      <c r="E413" s="44"/>
      <c r="F413" s="29"/>
      <c r="G413" s="30"/>
      <c r="H413" s="8"/>
      <c r="I413" s="3"/>
    </row>
    <row r="414" spans="1:9" ht="20.25" x14ac:dyDescent="0.3">
      <c r="A414" s="4"/>
      <c r="B414" s="606">
        <v>303.32</v>
      </c>
      <c r="C414" s="606"/>
      <c r="D414" s="4"/>
      <c r="E414" s="607" t="s">
        <v>58</v>
      </c>
      <c r="F414" s="607"/>
      <c r="G414" s="607"/>
      <c r="H414" s="607"/>
      <c r="I414" s="3"/>
    </row>
    <row r="415" spans="1:9" ht="15" customHeight="1" x14ac:dyDescent="0.3">
      <c r="A415" s="608" t="s">
        <v>9</v>
      </c>
      <c r="B415" s="582" t="s">
        <v>10</v>
      </c>
      <c r="C415" s="582"/>
      <c r="D415" s="582"/>
      <c r="E415" s="583" t="s">
        <v>11</v>
      </c>
      <c r="F415" s="605" t="s">
        <v>0</v>
      </c>
      <c r="G415" s="605" t="s">
        <v>1</v>
      </c>
      <c r="H415" s="585" t="s">
        <v>2</v>
      </c>
      <c r="I415" s="3"/>
    </row>
    <row r="416" spans="1:9" ht="15" customHeight="1" x14ac:dyDescent="0.3">
      <c r="A416" s="608"/>
      <c r="B416" s="178" t="s">
        <v>3</v>
      </c>
      <c r="C416" s="178" t="s">
        <v>4</v>
      </c>
      <c r="D416" s="178" t="s">
        <v>12</v>
      </c>
      <c r="E416" s="583"/>
      <c r="F416" s="605"/>
      <c r="G416" s="605"/>
      <c r="H416" s="585"/>
      <c r="I416" s="3"/>
    </row>
    <row r="417" spans="1:9" ht="15" customHeight="1" x14ac:dyDescent="0.3">
      <c r="A417" s="435" t="s">
        <v>37</v>
      </c>
      <c r="B417" s="436">
        <v>4.3890000000000002</v>
      </c>
      <c r="C417" s="436">
        <v>4.3890000000000002</v>
      </c>
      <c r="D417" s="436">
        <v>0</v>
      </c>
      <c r="E417" s="436">
        <v>57.057000000000002</v>
      </c>
      <c r="F417" s="437" t="s">
        <v>38</v>
      </c>
      <c r="G417" s="438">
        <v>15</v>
      </c>
      <c r="H417" s="6">
        <v>34.4</v>
      </c>
      <c r="I417" s="3"/>
    </row>
    <row r="418" spans="1:9" ht="15" customHeight="1" x14ac:dyDescent="0.3">
      <c r="A418" s="435" t="s">
        <v>149</v>
      </c>
      <c r="B418" s="436">
        <v>9.2050000000000001</v>
      </c>
      <c r="C418" s="436">
        <v>11.09</v>
      </c>
      <c r="D418" s="436">
        <v>49.585000000000001</v>
      </c>
      <c r="E418" s="436">
        <v>334.97</v>
      </c>
      <c r="F418" s="437" t="s">
        <v>150</v>
      </c>
      <c r="G418" s="438" t="s">
        <v>71</v>
      </c>
      <c r="H418" s="6">
        <v>64.72</v>
      </c>
      <c r="I418" s="3"/>
    </row>
    <row r="419" spans="1:9" ht="15" customHeight="1" x14ac:dyDescent="0.3">
      <c r="A419" s="435" t="s">
        <v>41</v>
      </c>
      <c r="B419" s="436">
        <v>0</v>
      </c>
      <c r="C419" s="436">
        <v>0</v>
      </c>
      <c r="D419" s="436">
        <v>14.97</v>
      </c>
      <c r="E419" s="436">
        <v>59.88</v>
      </c>
      <c r="F419" s="437" t="s">
        <v>42</v>
      </c>
      <c r="G419" s="438" t="s">
        <v>43</v>
      </c>
      <c r="H419" s="6">
        <v>18</v>
      </c>
      <c r="I419" s="3"/>
    </row>
    <row r="420" spans="1:9" ht="15" customHeight="1" x14ac:dyDescent="0.3">
      <c r="A420" s="435" t="s">
        <v>21</v>
      </c>
      <c r="B420" s="436">
        <v>4.5</v>
      </c>
      <c r="C420" s="436">
        <v>1.74</v>
      </c>
      <c r="D420" s="436">
        <v>30.84</v>
      </c>
      <c r="E420" s="436">
        <v>157.02000000000001</v>
      </c>
      <c r="F420" s="437" t="s">
        <v>22</v>
      </c>
      <c r="G420" s="438">
        <v>60</v>
      </c>
      <c r="H420" s="6">
        <v>3</v>
      </c>
      <c r="I420" s="3"/>
    </row>
    <row r="421" spans="1:9" ht="15" customHeight="1" x14ac:dyDescent="0.3">
      <c r="A421" s="434"/>
      <c r="B421" s="439">
        <v>18.094000000000001</v>
      </c>
      <c r="C421" s="439">
        <v>17.218999999999998</v>
      </c>
      <c r="D421" s="439">
        <v>95.39500000000001</v>
      </c>
      <c r="E421" s="439">
        <v>608.92700000000002</v>
      </c>
      <c r="F421" s="441" t="s">
        <v>7</v>
      </c>
      <c r="G421" s="440"/>
      <c r="H421" s="6"/>
      <c r="I421" s="3"/>
    </row>
    <row r="422" spans="1:9" ht="15" customHeight="1" x14ac:dyDescent="0.3">
      <c r="A422" s="388" t="s">
        <v>143</v>
      </c>
      <c r="B422" s="387">
        <v>1.8380000000000001</v>
      </c>
      <c r="C422" s="387">
        <v>5.3109999999999999</v>
      </c>
      <c r="D422" s="387">
        <v>13.055</v>
      </c>
      <c r="E422" s="387">
        <v>107.371</v>
      </c>
      <c r="F422" s="69" t="s">
        <v>144</v>
      </c>
      <c r="G422" s="87">
        <v>100</v>
      </c>
      <c r="H422" s="6">
        <v>28.48</v>
      </c>
      <c r="I422" s="3"/>
    </row>
    <row r="423" spans="1:9" ht="15" customHeight="1" x14ac:dyDescent="0.3">
      <c r="A423" s="386" t="s">
        <v>145</v>
      </c>
      <c r="B423" s="389">
        <v>2.6869999999999998</v>
      </c>
      <c r="C423" s="389">
        <v>5.6369999999999996</v>
      </c>
      <c r="D423" s="389">
        <v>17.010000000000002</v>
      </c>
      <c r="E423" s="389">
        <v>129.52099999999999</v>
      </c>
      <c r="F423" s="69" t="s">
        <v>146</v>
      </c>
      <c r="G423" s="85">
        <v>250</v>
      </c>
      <c r="H423" s="6">
        <v>39.19</v>
      </c>
      <c r="I423" s="3"/>
    </row>
    <row r="424" spans="1:9" ht="15" customHeight="1" x14ac:dyDescent="0.3">
      <c r="A424" s="386" t="s">
        <v>147</v>
      </c>
      <c r="B424" s="389">
        <v>22.145</v>
      </c>
      <c r="C424" s="389">
        <v>28.536000000000001</v>
      </c>
      <c r="D424" s="389">
        <v>36.856999999999999</v>
      </c>
      <c r="E424" s="389">
        <v>492.83199999999999</v>
      </c>
      <c r="F424" s="69" t="s">
        <v>148</v>
      </c>
      <c r="G424" s="85">
        <v>200</v>
      </c>
      <c r="H424" s="6">
        <v>91.45</v>
      </c>
      <c r="I424" s="3"/>
    </row>
    <row r="425" spans="1:9" ht="15" customHeight="1" x14ac:dyDescent="0.3">
      <c r="A425" s="386" t="s">
        <v>32</v>
      </c>
      <c r="B425" s="389">
        <v>0.44</v>
      </c>
      <c r="C425" s="389">
        <v>0.02</v>
      </c>
      <c r="D425" s="389">
        <v>31.76</v>
      </c>
      <c r="E425" s="389">
        <v>128.97999999999999</v>
      </c>
      <c r="F425" s="69" t="s">
        <v>33</v>
      </c>
      <c r="G425" s="85">
        <v>200</v>
      </c>
      <c r="H425" s="6">
        <v>20</v>
      </c>
      <c r="I425" s="3"/>
    </row>
    <row r="426" spans="1:9" ht="15" customHeight="1" x14ac:dyDescent="0.3">
      <c r="A426" s="386" t="s">
        <v>21</v>
      </c>
      <c r="B426" s="389">
        <v>1.5</v>
      </c>
      <c r="C426" s="389">
        <v>0.57999999999999996</v>
      </c>
      <c r="D426" s="389">
        <v>10.28</v>
      </c>
      <c r="E426" s="389">
        <v>52.34</v>
      </c>
      <c r="F426" s="69" t="s">
        <v>22</v>
      </c>
      <c r="G426" s="85">
        <v>20</v>
      </c>
      <c r="H426" s="6">
        <v>3</v>
      </c>
      <c r="I426" s="3"/>
    </row>
    <row r="427" spans="1:9" ht="15" customHeight="1" x14ac:dyDescent="0.3">
      <c r="A427" s="386" t="s">
        <v>21</v>
      </c>
      <c r="B427" s="389">
        <v>1.925</v>
      </c>
      <c r="C427" s="389">
        <v>0.35</v>
      </c>
      <c r="D427" s="389">
        <v>9.4250000000000007</v>
      </c>
      <c r="E427" s="389">
        <v>48.55</v>
      </c>
      <c r="F427" s="69" t="s">
        <v>34</v>
      </c>
      <c r="G427" s="85">
        <v>25</v>
      </c>
      <c r="H427" s="6">
        <v>1.08</v>
      </c>
      <c r="I427" s="3"/>
    </row>
    <row r="428" spans="1:9" ht="15" customHeight="1" x14ac:dyDescent="0.3">
      <c r="A428" s="88"/>
      <c r="B428" s="178">
        <v>30.028000000000002</v>
      </c>
      <c r="C428" s="178">
        <v>35.391000000000005</v>
      </c>
      <c r="D428" s="178">
        <v>114.345</v>
      </c>
      <c r="E428" s="178">
        <v>896.01099999999997</v>
      </c>
      <c r="F428" s="89" t="s">
        <v>7</v>
      </c>
      <c r="G428" s="90"/>
      <c r="H428" s="7">
        <v>303.32</v>
      </c>
      <c r="I428" s="3"/>
    </row>
    <row r="429" spans="1:9" ht="24.95" customHeight="1" x14ac:dyDescent="0.3">
      <c r="A429" s="592" t="s">
        <v>151</v>
      </c>
      <c r="B429" s="593"/>
      <c r="C429" s="593"/>
      <c r="D429" s="593"/>
      <c r="E429" s="593"/>
      <c r="F429" s="593"/>
      <c r="G429" s="593"/>
      <c r="H429" s="27"/>
      <c r="I429" s="3"/>
    </row>
    <row r="430" spans="1:9" ht="15" customHeight="1" x14ac:dyDescent="0.3">
      <c r="A430" s="598" t="s">
        <v>9</v>
      </c>
      <c r="B430" s="599" t="s">
        <v>10</v>
      </c>
      <c r="C430" s="599"/>
      <c r="D430" s="599"/>
      <c r="E430" s="600" t="s">
        <v>11</v>
      </c>
      <c r="F430" s="601" t="s">
        <v>0</v>
      </c>
      <c r="G430" s="601" t="s">
        <v>1</v>
      </c>
      <c r="H430" s="601" t="s">
        <v>36</v>
      </c>
      <c r="I430" s="3"/>
    </row>
    <row r="431" spans="1:9" ht="15" customHeight="1" x14ac:dyDescent="0.3">
      <c r="A431" s="598"/>
      <c r="B431" s="177" t="s">
        <v>3</v>
      </c>
      <c r="C431" s="177" t="s">
        <v>4</v>
      </c>
      <c r="D431" s="177" t="s">
        <v>12</v>
      </c>
      <c r="E431" s="600"/>
      <c r="F431" s="601"/>
      <c r="G431" s="601"/>
      <c r="H431" s="601"/>
      <c r="I431" s="3"/>
    </row>
    <row r="432" spans="1:9" ht="15" customHeight="1" x14ac:dyDescent="0.3">
      <c r="A432" s="452" t="s">
        <v>145</v>
      </c>
      <c r="B432" s="452">
        <v>2.149</v>
      </c>
      <c r="C432" s="452">
        <v>4.5090000000000003</v>
      </c>
      <c r="D432" s="452">
        <v>13.608000000000001</v>
      </c>
      <c r="E432" s="452">
        <v>103.60899999999999</v>
      </c>
      <c r="F432" s="445" t="s">
        <v>146</v>
      </c>
      <c r="G432" s="444">
        <v>200</v>
      </c>
      <c r="H432" s="446"/>
      <c r="I432" s="3"/>
    </row>
    <row r="433" spans="1:9" ht="15" customHeight="1" x14ac:dyDescent="0.3">
      <c r="A433" s="452" t="s">
        <v>147</v>
      </c>
      <c r="B433" s="452">
        <v>16.765999999999998</v>
      </c>
      <c r="C433" s="452">
        <v>21.363</v>
      </c>
      <c r="D433" s="452">
        <v>28.542999999999999</v>
      </c>
      <c r="E433" s="452">
        <v>373.50299999999999</v>
      </c>
      <c r="F433" s="445" t="s">
        <v>148</v>
      </c>
      <c r="G433" s="444">
        <v>150</v>
      </c>
      <c r="H433" s="447"/>
      <c r="I433" s="3"/>
    </row>
    <row r="434" spans="1:9" ht="15" customHeight="1" x14ac:dyDescent="0.3">
      <c r="A434" s="452" t="s">
        <v>66</v>
      </c>
      <c r="B434" s="452">
        <v>5.1920000000000002</v>
      </c>
      <c r="C434" s="452">
        <v>4.3940000000000001</v>
      </c>
      <c r="D434" s="452">
        <v>31.201000000000001</v>
      </c>
      <c r="E434" s="452">
        <v>185.11799999999999</v>
      </c>
      <c r="F434" s="445" t="s">
        <v>67</v>
      </c>
      <c r="G434" s="444">
        <v>75</v>
      </c>
      <c r="H434" s="449" t="s">
        <v>62</v>
      </c>
      <c r="I434" s="3"/>
    </row>
    <row r="435" spans="1:9" ht="15" customHeight="1" x14ac:dyDescent="0.3">
      <c r="A435" s="452" t="s">
        <v>18</v>
      </c>
      <c r="B435" s="452">
        <v>6.3E-2</v>
      </c>
      <c r="C435" s="452">
        <v>7.0000000000000001E-3</v>
      </c>
      <c r="D435" s="452">
        <v>15.18</v>
      </c>
      <c r="E435" s="452">
        <v>61.034999999999997</v>
      </c>
      <c r="F435" s="445" t="s">
        <v>19</v>
      </c>
      <c r="G435" s="444" t="s">
        <v>20</v>
      </c>
      <c r="H435" s="447"/>
      <c r="I435" s="3"/>
    </row>
    <row r="436" spans="1:9" ht="15" customHeight="1" x14ac:dyDescent="0.3">
      <c r="A436" s="452" t="s">
        <v>21</v>
      </c>
      <c r="B436" s="452">
        <v>1.5</v>
      </c>
      <c r="C436" s="452">
        <v>0.57999999999999996</v>
      </c>
      <c r="D436" s="452">
        <v>10.28</v>
      </c>
      <c r="E436" s="452">
        <v>52.34</v>
      </c>
      <c r="F436" s="445" t="s">
        <v>22</v>
      </c>
      <c r="G436" s="444">
        <v>20</v>
      </c>
      <c r="H436" s="447"/>
      <c r="I436" s="3"/>
    </row>
    <row r="437" spans="1:9" ht="15" customHeight="1" x14ac:dyDescent="0.3">
      <c r="A437" s="452" t="s">
        <v>21</v>
      </c>
      <c r="B437" s="452">
        <v>1.925</v>
      </c>
      <c r="C437" s="452">
        <v>0.35</v>
      </c>
      <c r="D437" s="452">
        <v>9.4250000000000007</v>
      </c>
      <c r="E437" s="452">
        <v>48.55</v>
      </c>
      <c r="F437" s="445" t="s">
        <v>34</v>
      </c>
      <c r="G437" s="444">
        <v>25</v>
      </c>
      <c r="H437" s="447"/>
      <c r="I437" s="3"/>
    </row>
    <row r="438" spans="1:9" ht="15" customHeight="1" x14ac:dyDescent="0.3">
      <c r="A438" s="442"/>
      <c r="B438" s="450">
        <v>27.594999999999999</v>
      </c>
      <c r="C438" s="450">
        <v>31.202999999999999</v>
      </c>
      <c r="D438" s="450">
        <v>108.23700000000001</v>
      </c>
      <c r="E438" s="450">
        <v>824.15499999999997</v>
      </c>
      <c r="F438" s="451" t="s">
        <v>7</v>
      </c>
      <c r="G438" s="443"/>
      <c r="H438" s="448"/>
      <c r="I438" s="3"/>
    </row>
    <row r="439" spans="1:9" ht="24.95" customHeight="1" x14ac:dyDescent="0.3">
      <c r="A439" s="45"/>
      <c r="B439" s="592" t="s">
        <v>169</v>
      </c>
      <c r="C439" s="593"/>
      <c r="D439" s="593"/>
      <c r="E439" s="593"/>
      <c r="F439" s="593"/>
      <c r="G439" s="593"/>
      <c r="H439" s="593"/>
      <c r="I439" s="3"/>
    </row>
    <row r="440" spans="1:9" ht="15" customHeight="1" x14ac:dyDescent="0.3">
      <c r="A440" s="625" t="s">
        <v>9</v>
      </c>
      <c r="B440" s="626" t="s">
        <v>10</v>
      </c>
      <c r="C440" s="626"/>
      <c r="D440" s="627"/>
      <c r="E440" s="628" t="s">
        <v>11</v>
      </c>
      <c r="F440" s="630" t="s">
        <v>0</v>
      </c>
      <c r="G440" s="630" t="s">
        <v>1</v>
      </c>
      <c r="H440" s="665" t="s">
        <v>36</v>
      </c>
      <c r="I440" s="3"/>
    </row>
    <row r="441" spans="1:9" ht="15" customHeight="1" x14ac:dyDescent="0.3">
      <c r="A441" s="625"/>
      <c r="B441" s="502" t="s">
        <v>3</v>
      </c>
      <c r="C441" s="500" t="s">
        <v>4</v>
      </c>
      <c r="D441" s="500" t="s">
        <v>12</v>
      </c>
      <c r="E441" s="629"/>
      <c r="F441" s="631"/>
      <c r="G441" s="631"/>
      <c r="H441" s="665"/>
      <c r="I441" s="3"/>
    </row>
    <row r="442" spans="1:9" ht="15" customHeight="1" x14ac:dyDescent="0.3">
      <c r="A442" s="560" t="s">
        <v>63</v>
      </c>
      <c r="B442" s="562">
        <v>0.4</v>
      </c>
      <c r="C442" s="562">
        <v>0.4</v>
      </c>
      <c r="D442" s="562">
        <v>9.8000000000000007</v>
      </c>
      <c r="E442" s="562">
        <v>44.4</v>
      </c>
      <c r="F442" s="561" t="s">
        <v>64</v>
      </c>
      <c r="G442" s="564" t="s">
        <v>65</v>
      </c>
      <c r="H442" s="571"/>
      <c r="I442" s="3"/>
    </row>
    <row r="443" spans="1:9" ht="15" customHeight="1" x14ac:dyDescent="0.3">
      <c r="A443" s="560" t="s">
        <v>72</v>
      </c>
      <c r="B443" s="562">
        <v>3.7130000000000001</v>
      </c>
      <c r="C443" s="562">
        <v>3.3980000000000001</v>
      </c>
      <c r="D443" s="562">
        <v>25.538</v>
      </c>
      <c r="E443" s="562">
        <v>147.58600000000001</v>
      </c>
      <c r="F443" s="561" t="s">
        <v>73</v>
      </c>
      <c r="G443" s="564">
        <v>50</v>
      </c>
      <c r="H443" s="565"/>
      <c r="I443" s="3"/>
    </row>
    <row r="444" spans="1:9" ht="15" customHeight="1" x14ac:dyDescent="0.3">
      <c r="A444" s="560" t="s">
        <v>180</v>
      </c>
      <c r="B444" s="562">
        <v>0.8</v>
      </c>
      <c r="C444" s="562">
        <v>0.4</v>
      </c>
      <c r="D444" s="562">
        <v>23</v>
      </c>
      <c r="E444" s="562">
        <v>98.8</v>
      </c>
      <c r="F444" s="561" t="s">
        <v>181</v>
      </c>
      <c r="G444" s="564">
        <v>200</v>
      </c>
      <c r="H444" s="566" t="s">
        <v>123</v>
      </c>
      <c r="I444" s="3"/>
    </row>
    <row r="445" spans="1:9" ht="15" customHeight="1" x14ac:dyDescent="0.3">
      <c r="A445" s="568"/>
      <c r="B445" s="570">
        <v>4.9130000000000003</v>
      </c>
      <c r="C445" s="570">
        <v>4.1980000000000004</v>
      </c>
      <c r="D445" s="570">
        <v>58.338000000000001</v>
      </c>
      <c r="E445" s="570">
        <v>290.786</v>
      </c>
      <c r="F445" s="569" t="s">
        <v>7</v>
      </c>
      <c r="G445" s="567">
        <v>350</v>
      </c>
      <c r="H445" s="563"/>
      <c r="I445" s="3"/>
    </row>
    <row r="446" spans="1:9" ht="15" customHeight="1" x14ac:dyDescent="0.3">
      <c r="A446" s="113"/>
      <c r="B446" s="106"/>
      <c r="C446" s="106"/>
      <c r="D446" s="106"/>
      <c r="E446" s="106"/>
      <c r="F446" s="107"/>
      <c r="G446" s="108"/>
      <c r="H446" s="108"/>
      <c r="I446" s="3"/>
    </row>
    <row r="447" spans="1:9" x14ac:dyDescent="0.25">
      <c r="A447" s="602"/>
      <c r="B447" s="589"/>
      <c r="C447" s="589"/>
      <c r="D447" s="589"/>
      <c r="E447" s="589"/>
      <c r="F447" s="33"/>
      <c r="G447" s="603"/>
      <c r="H447" s="590"/>
      <c r="I447" s="590"/>
    </row>
    <row r="448" spans="1:9" x14ac:dyDescent="0.25">
      <c r="A448" s="503"/>
      <c r="B448" s="37" t="s">
        <v>68</v>
      </c>
      <c r="C448" s="37"/>
      <c r="D448" s="38"/>
      <c r="E448" s="38"/>
      <c r="F448" s="39" t="s">
        <v>187</v>
      </c>
      <c r="G448" s="590"/>
      <c r="H448" s="590"/>
      <c r="I448" s="590"/>
    </row>
    <row r="449" spans="1:9" x14ac:dyDescent="0.25">
      <c r="A449" s="588" t="s">
        <v>69</v>
      </c>
      <c r="B449" s="632"/>
      <c r="C449" s="632"/>
      <c r="D449" s="632"/>
      <c r="E449" s="632"/>
      <c r="F449" s="632"/>
      <c r="G449" s="590"/>
      <c r="H449" s="590"/>
      <c r="I449" s="590"/>
    </row>
    <row r="450" spans="1:9" x14ac:dyDescent="0.25">
      <c r="A450" s="588" t="s">
        <v>70</v>
      </c>
      <c r="B450" s="589"/>
      <c r="C450" s="589"/>
      <c r="D450" s="589"/>
      <c r="E450" s="589"/>
      <c r="F450" s="589"/>
      <c r="G450" s="175"/>
      <c r="H450" s="175"/>
      <c r="I450" s="175"/>
    </row>
    <row r="451" spans="1:9" ht="14.45" customHeight="1" x14ac:dyDescent="0.25">
      <c r="A451" s="588"/>
      <c r="B451" s="590"/>
      <c r="C451" s="590"/>
      <c r="D451" s="590"/>
      <c r="E451" s="590"/>
      <c r="F451" s="590"/>
      <c r="G451" s="590"/>
      <c r="H451" s="590"/>
      <c r="I451" s="590"/>
    </row>
    <row r="452" spans="1:9" x14ac:dyDescent="0.25">
      <c r="A452" s="591" t="s">
        <v>8</v>
      </c>
      <c r="B452" s="591"/>
      <c r="C452" s="591"/>
      <c r="D452" s="591"/>
      <c r="E452" s="591"/>
      <c r="F452" s="591"/>
      <c r="G452" s="591"/>
      <c r="H452" s="591"/>
      <c r="I452" s="591"/>
    </row>
    <row r="453" spans="1:9" x14ac:dyDescent="0.25">
      <c r="A453" s="591"/>
      <c r="B453" s="591"/>
      <c r="C453" s="591"/>
      <c r="D453" s="591"/>
      <c r="E453" s="591"/>
      <c r="F453" s="591"/>
      <c r="G453" s="591"/>
      <c r="H453" s="591"/>
      <c r="I453" s="591"/>
    </row>
  </sheetData>
  <mergeCells count="273">
    <mergeCell ref="A368:F368"/>
    <mergeCell ref="A364:G364"/>
    <mergeCell ref="A450:F450"/>
    <mergeCell ref="A451:I451"/>
    <mergeCell ref="A452:I453"/>
    <mergeCell ref="A447:E447"/>
    <mergeCell ref="G447:I449"/>
    <mergeCell ref="B439:H439"/>
    <mergeCell ref="H440:H441"/>
    <mergeCell ref="A440:A441"/>
    <mergeCell ref="B440:D440"/>
    <mergeCell ref="E440:E441"/>
    <mergeCell ref="F440:F441"/>
    <mergeCell ref="G440:G441"/>
    <mergeCell ref="A399:A400"/>
    <mergeCell ref="B399:D399"/>
    <mergeCell ref="E399:E400"/>
    <mergeCell ref="F399:F400"/>
    <mergeCell ref="G399:G400"/>
    <mergeCell ref="H399:H400"/>
    <mergeCell ref="A449:F449"/>
    <mergeCell ref="B414:C414"/>
    <mergeCell ref="A158:G158"/>
    <mergeCell ref="E102:E103"/>
    <mergeCell ref="F102:F103"/>
    <mergeCell ref="G102:G103"/>
    <mergeCell ref="H102:H103"/>
    <mergeCell ref="B142:D142"/>
    <mergeCell ref="E142:E143"/>
    <mergeCell ref="F142:F143"/>
    <mergeCell ref="G142:G143"/>
    <mergeCell ref="H142:H143"/>
    <mergeCell ref="B141:C141"/>
    <mergeCell ref="E141:H141"/>
    <mergeCell ref="B17:D17"/>
    <mergeCell ref="E17:H17"/>
    <mergeCell ref="A18:A19"/>
    <mergeCell ref="B18:D18"/>
    <mergeCell ref="E18:E19"/>
    <mergeCell ref="F18:F19"/>
    <mergeCell ref="G18:G19"/>
    <mergeCell ref="H18:H19"/>
    <mergeCell ref="B46:C46"/>
    <mergeCell ref="E46:H46"/>
    <mergeCell ref="B29:C29"/>
    <mergeCell ref="E29:H29"/>
    <mergeCell ref="A30:A31"/>
    <mergeCell ref="B30:D30"/>
    <mergeCell ref="E30:E31"/>
    <mergeCell ref="F30:F31"/>
    <mergeCell ref="G30:G31"/>
    <mergeCell ref="H30:H31"/>
    <mergeCell ref="A47:A48"/>
    <mergeCell ref="B47:D47"/>
    <mergeCell ref="E47:E48"/>
    <mergeCell ref="F47:F48"/>
    <mergeCell ref="G47:G48"/>
    <mergeCell ref="H47:H48"/>
    <mergeCell ref="A142:A143"/>
    <mergeCell ref="B75:H75"/>
    <mergeCell ref="A64:G64"/>
    <mergeCell ref="A65:A66"/>
    <mergeCell ref="B65:D65"/>
    <mergeCell ref="E65:E66"/>
    <mergeCell ref="F65:F66"/>
    <mergeCell ref="G65:G66"/>
    <mergeCell ref="H65:H66"/>
    <mergeCell ref="A91:E91"/>
    <mergeCell ref="G91:I93"/>
    <mergeCell ref="A93:F93"/>
    <mergeCell ref="A94:F94"/>
    <mergeCell ref="A95:I95"/>
    <mergeCell ref="A83:G83"/>
    <mergeCell ref="B84:D84"/>
    <mergeCell ref="H76:H77"/>
    <mergeCell ref="A76:A77"/>
    <mergeCell ref="A4:F4"/>
    <mergeCell ref="G4:H4"/>
    <mergeCell ref="B6:C6"/>
    <mergeCell ref="E6:H6"/>
    <mergeCell ref="A7:A8"/>
    <mergeCell ref="B7:D7"/>
    <mergeCell ref="E7:E8"/>
    <mergeCell ref="F7:F8"/>
    <mergeCell ref="G7:G8"/>
    <mergeCell ref="H7:H8"/>
    <mergeCell ref="B76:D76"/>
    <mergeCell ref="E76:E77"/>
    <mergeCell ref="F76:F77"/>
    <mergeCell ref="G76:G77"/>
    <mergeCell ref="A96:I97"/>
    <mergeCell ref="B112:D112"/>
    <mergeCell ref="B124:C124"/>
    <mergeCell ref="E124:H124"/>
    <mergeCell ref="A125:A126"/>
    <mergeCell ref="B125:D125"/>
    <mergeCell ref="E125:E126"/>
    <mergeCell ref="F125:F126"/>
    <mergeCell ref="G125:G126"/>
    <mergeCell ref="H125:H126"/>
    <mergeCell ref="E112:H112"/>
    <mergeCell ref="A113:A114"/>
    <mergeCell ref="B113:D113"/>
    <mergeCell ref="E113:E114"/>
    <mergeCell ref="F113:F114"/>
    <mergeCell ref="G113:G114"/>
    <mergeCell ref="H113:H114"/>
    <mergeCell ref="A99:F99"/>
    <mergeCell ref="G99:H99"/>
    <mergeCell ref="B101:C101"/>
    <mergeCell ref="E101:H101"/>
    <mergeCell ref="A102:A103"/>
    <mergeCell ref="B102:D102"/>
    <mergeCell ref="B192:C192"/>
    <mergeCell ref="E192:H192"/>
    <mergeCell ref="A193:A194"/>
    <mergeCell ref="B193:D193"/>
    <mergeCell ref="E193:E194"/>
    <mergeCell ref="F193:F194"/>
    <mergeCell ref="G193:G194"/>
    <mergeCell ref="H193:H194"/>
    <mergeCell ref="A190:F190"/>
    <mergeCell ref="G190:H190"/>
    <mergeCell ref="A181:E181"/>
    <mergeCell ref="G181:I183"/>
    <mergeCell ref="A183:F183"/>
    <mergeCell ref="A184:F184"/>
    <mergeCell ref="A185:I185"/>
    <mergeCell ref="A186:I187"/>
    <mergeCell ref="A159:A160"/>
    <mergeCell ref="B159:D159"/>
    <mergeCell ref="E159:E160"/>
    <mergeCell ref="F159:F160"/>
    <mergeCell ref="G159:G160"/>
    <mergeCell ref="H159:H160"/>
    <mergeCell ref="B169:H169"/>
    <mergeCell ref="B203:D203"/>
    <mergeCell ref="E203:H203"/>
    <mergeCell ref="A204:A205"/>
    <mergeCell ref="B204:D204"/>
    <mergeCell ref="E204:E205"/>
    <mergeCell ref="F204:F205"/>
    <mergeCell ref="G204:G205"/>
    <mergeCell ref="H204:H205"/>
    <mergeCell ref="B215:C215"/>
    <mergeCell ref="E215:H215"/>
    <mergeCell ref="A216:A217"/>
    <mergeCell ref="B216:D216"/>
    <mergeCell ref="E216:E217"/>
    <mergeCell ref="F216:F217"/>
    <mergeCell ref="G216:G217"/>
    <mergeCell ref="H216:H217"/>
    <mergeCell ref="B232:C232"/>
    <mergeCell ref="E232:H232"/>
    <mergeCell ref="H233:H234"/>
    <mergeCell ref="B297:D297"/>
    <mergeCell ref="E297:H297"/>
    <mergeCell ref="G357:G358"/>
    <mergeCell ref="A328:A329"/>
    <mergeCell ref="B328:D328"/>
    <mergeCell ref="E328:E329"/>
    <mergeCell ref="F328:F329"/>
    <mergeCell ref="G328:G329"/>
    <mergeCell ref="H328:H329"/>
    <mergeCell ref="B327:C327"/>
    <mergeCell ref="E327:H327"/>
    <mergeCell ref="A345:G345"/>
    <mergeCell ref="A310:A311"/>
    <mergeCell ref="B310:D310"/>
    <mergeCell ref="E310:E311"/>
    <mergeCell ref="F310:F311"/>
    <mergeCell ref="G310:G311"/>
    <mergeCell ref="H310:H311"/>
    <mergeCell ref="B261:H261"/>
    <mergeCell ref="B285:C285"/>
    <mergeCell ref="E285:H285"/>
    <mergeCell ref="A286:A287"/>
    <mergeCell ref="B286:D286"/>
    <mergeCell ref="A357:A358"/>
    <mergeCell ref="B357:D357"/>
    <mergeCell ref="E357:E358"/>
    <mergeCell ref="F357:F358"/>
    <mergeCell ref="A233:A234"/>
    <mergeCell ref="B233:D233"/>
    <mergeCell ref="E233:E234"/>
    <mergeCell ref="F233:F234"/>
    <mergeCell ref="G233:G234"/>
    <mergeCell ref="E286:E287"/>
    <mergeCell ref="F286:F287"/>
    <mergeCell ref="G286:G287"/>
    <mergeCell ref="A268:E268"/>
    <mergeCell ref="G268:I270"/>
    <mergeCell ref="H286:H287"/>
    <mergeCell ref="A270:F270"/>
    <mergeCell ref="A271:F271"/>
    <mergeCell ref="A272:I272"/>
    <mergeCell ref="A273:I274"/>
    <mergeCell ref="A284:F284"/>
    <mergeCell ref="G284:H284"/>
    <mergeCell ref="B309:C309"/>
    <mergeCell ref="E309:H309"/>
    <mergeCell ref="F415:F416"/>
    <mergeCell ref="G415:G416"/>
    <mergeCell ref="H415:H416"/>
    <mergeCell ref="H430:H431"/>
    <mergeCell ref="H170:H171"/>
    <mergeCell ref="H262:H263"/>
    <mergeCell ref="A262:A263"/>
    <mergeCell ref="B262:D262"/>
    <mergeCell ref="E262:E263"/>
    <mergeCell ref="F262:F263"/>
    <mergeCell ref="G262:G263"/>
    <mergeCell ref="A170:A171"/>
    <mergeCell ref="B170:D170"/>
    <mergeCell ref="E170:E171"/>
    <mergeCell ref="F170:F171"/>
    <mergeCell ref="G170:G171"/>
    <mergeCell ref="A250:G250"/>
    <mergeCell ref="A251:A252"/>
    <mergeCell ref="B251:D251"/>
    <mergeCell ref="E251:E252"/>
    <mergeCell ref="A298:A299"/>
    <mergeCell ref="B298:D298"/>
    <mergeCell ref="E298:E299"/>
    <mergeCell ref="F298:F299"/>
    <mergeCell ref="F251:F252"/>
    <mergeCell ref="G251:G252"/>
    <mergeCell ref="H251:H252"/>
    <mergeCell ref="B388:D388"/>
    <mergeCell ref="B387:D387"/>
    <mergeCell ref="E387:H387"/>
    <mergeCell ref="A388:A389"/>
    <mergeCell ref="E388:E389"/>
    <mergeCell ref="F388:F389"/>
    <mergeCell ref="G388:G389"/>
    <mergeCell ref="H388:H389"/>
    <mergeCell ref="G298:G299"/>
    <mergeCell ref="H298:H299"/>
    <mergeCell ref="A365:E365"/>
    <mergeCell ref="G365:I367"/>
    <mergeCell ref="A367:F367"/>
    <mergeCell ref="A346:A347"/>
    <mergeCell ref="B346:D346"/>
    <mergeCell ref="E346:E347"/>
    <mergeCell ref="F346:F347"/>
    <mergeCell ref="G346:G347"/>
    <mergeCell ref="H346:H347"/>
    <mergeCell ref="B356:H356"/>
    <mergeCell ref="H357:H358"/>
    <mergeCell ref="B398:C398"/>
    <mergeCell ref="E398:H398"/>
    <mergeCell ref="A429:G429"/>
    <mergeCell ref="A430:A431"/>
    <mergeCell ref="B430:D430"/>
    <mergeCell ref="E430:E431"/>
    <mergeCell ref="F430:F431"/>
    <mergeCell ref="G430:G431"/>
    <mergeCell ref="A369:I369"/>
    <mergeCell ref="A370:I371"/>
    <mergeCell ref="A375:F375"/>
    <mergeCell ref="G375:H375"/>
    <mergeCell ref="B376:C376"/>
    <mergeCell ref="E376:H376"/>
    <mergeCell ref="A377:A378"/>
    <mergeCell ref="B377:D377"/>
    <mergeCell ref="E377:E378"/>
    <mergeCell ref="F377:F378"/>
    <mergeCell ref="G377:G378"/>
    <mergeCell ref="H377:H378"/>
    <mergeCell ref="E414:H414"/>
    <mergeCell ref="A415:A416"/>
    <mergeCell ref="B415:D415"/>
    <mergeCell ref="E415:E416"/>
  </mergeCells>
  <conditionalFormatting sqref="H308 H335 H343 H413 H83:H86">
    <cfRule type="cellIs" dxfId="125" priority="273" operator="equal">
      <formula>0</formula>
    </cfRule>
  </conditionalFormatting>
  <conditionalFormatting sqref="H233:H234">
    <cfRule type="cellIs" dxfId="124" priority="215" operator="equal">
      <formula>0</formula>
    </cfRule>
  </conditionalFormatting>
  <conditionalFormatting sqref="A261">
    <cfRule type="cellIs" dxfId="123" priority="214" operator="equal">
      <formula>0</formula>
    </cfRule>
  </conditionalFormatting>
  <conditionalFormatting sqref="B269:F269">
    <cfRule type="cellIs" dxfId="122" priority="213" operator="equal">
      <formula>0</formula>
    </cfRule>
  </conditionalFormatting>
  <conditionalFormatting sqref="A295:H295 A285 A355:H355 E285 E297 H352:H354 A357:H357 H364 A365:A370 F365:G365 A359:H363 A358:G358">
    <cfRule type="cellIs" dxfId="121" priority="212" operator="equal">
      <formula>0</formula>
    </cfRule>
  </conditionalFormatting>
  <conditionalFormatting sqref="H290:H294">
    <cfRule type="cellIs" dxfId="120" priority="211" operator="equal">
      <formula>0</formula>
    </cfRule>
  </conditionalFormatting>
  <conditionalFormatting sqref="A201:H201 A192 A259:H260 E192 E203 H256:H258 A262:H262 A268:A273 F268:G268 A264:H267 A263:G263">
    <cfRule type="cellIs" dxfId="119" priority="231" operator="equal">
      <formula>0</formula>
    </cfRule>
  </conditionalFormatting>
  <conditionalFormatting sqref="H196">
    <cfRule type="cellIs" dxfId="118" priority="229" operator="equal">
      <formula>0</formula>
    </cfRule>
  </conditionalFormatting>
  <conditionalFormatting sqref="H195">
    <cfRule type="cellIs" dxfId="117" priority="228" operator="equal">
      <formula>0</formula>
    </cfRule>
  </conditionalFormatting>
  <conditionalFormatting sqref="H193:H194">
    <cfRule type="cellIs" dxfId="116" priority="227" operator="equal">
      <formula>0</formula>
    </cfRule>
  </conditionalFormatting>
  <conditionalFormatting sqref="H197:H200">
    <cfRule type="cellIs" dxfId="115" priority="230" operator="equal">
      <formula>0</formula>
    </cfRule>
  </conditionalFormatting>
  <conditionalFormatting sqref="H208">
    <cfRule type="cellIs" dxfId="114" priority="222" operator="equal">
      <formula>0</formula>
    </cfRule>
  </conditionalFormatting>
  <conditionalFormatting sqref="H213">
    <cfRule type="cellIs" dxfId="113" priority="221" operator="equal">
      <formula>0</formula>
    </cfRule>
  </conditionalFormatting>
  <conditionalFormatting sqref="H221">
    <cfRule type="cellIs" dxfId="112" priority="220" operator="equal">
      <formula>0</formula>
    </cfRule>
  </conditionalFormatting>
  <conditionalFormatting sqref="B203">
    <cfRule type="cellIs" dxfId="111" priority="226" operator="equal">
      <formula>0</formula>
    </cfRule>
  </conditionalFormatting>
  <conditionalFormatting sqref="H204:H205">
    <cfRule type="cellIs" dxfId="110" priority="225" operator="equal">
      <formula>0</formula>
    </cfRule>
  </conditionalFormatting>
  <conditionalFormatting sqref="H210:H212">
    <cfRule type="cellIs" dxfId="109" priority="224" operator="equal">
      <formula>0</formula>
    </cfRule>
  </conditionalFormatting>
  <conditionalFormatting sqref="H206:H207 H209">
    <cfRule type="cellIs" dxfId="108" priority="223" operator="equal">
      <formula>0</formula>
    </cfRule>
  </conditionalFormatting>
  <conditionalFormatting sqref="H218:H220">
    <cfRule type="cellIs" dxfId="107" priority="219" operator="equal">
      <formula>0</formula>
    </cfRule>
  </conditionalFormatting>
  <conditionalFormatting sqref="H231 H247:H248">
    <cfRule type="cellIs" dxfId="106" priority="218" operator="equal">
      <formula>0</formula>
    </cfRule>
  </conditionalFormatting>
  <conditionalFormatting sqref="H288">
    <cfRule type="cellIs" dxfId="105" priority="209" operator="equal">
      <formula>0</formula>
    </cfRule>
  </conditionalFormatting>
  <conditionalFormatting sqref="H216:H217">
    <cfRule type="cellIs" dxfId="104" priority="217" operator="equal">
      <formula>0</formula>
    </cfRule>
  </conditionalFormatting>
  <conditionalFormatting sqref="H289">
    <cfRule type="cellIs" dxfId="103" priority="210" operator="equal">
      <formula>0</formula>
    </cfRule>
  </conditionalFormatting>
  <conditionalFormatting sqref="B297">
    <cfRule type="cellIs" dxfId="102" priority="207" operator="equal">
      <formula>0</formula>
    </cfRule>
  </conditionalFormatting>
  <conditionalFormatting sqref="H304:H307">
    <cfRule type="cellIs" dxfId="101" priority="205" operator="equal">
      <formula>0</formula>
    </cfRule>
  </conditionalFormatting>
  <conditionalFormatting sqref="H286:H287">
    <cfRule type="cellIs" dxfId="100" priority="208" operator="equal">
      <formula>0</formula>
    </cfRule>
  </conditionalFormatting>
  <conditionalFormatting sqref="H294">
    <cfRule type="cellIs" dxfId="99" priority="141" operator="equal">
      <formula>0</formula>
    </cfRule>
  </conditionalFormatting>
  <conditionalFormatting sqref="H298:H299">
    <cfRule type="cellIs" dxfId="98" priority="206" operator="equal">
      <formula>0</formula>
    </cfRule>
  </conditionalFormatting>
  <conditionalFormatting sqref="H300:H301 H303">
    <cfRule type="cellIs" dxfId="97" priority="204" operator="equal">
      <formula>0</formula>
    </cfRule>
  </conditionalFormatting>
  <conditionalFormatting sqref="H302">
    <cfRule type="cellIs" dxfId="96" priority="203" operator="equal">
      <formula>0</formula>
    </cfRule>
  </conditionalFormatting>
  <conditionalFormatting sqref="H316">
    <cfRule type="cellIs" dxfId="95" priority="202" operator="equal">
      <formula>0</formula>
    </cfRule>
  </conditionalFormatting>
  <conditionalFormatting sqref="A15:H15 A6 A73:H74 E6 E17 H70:H72 A76:H76 A91:A96 F91:G91 A78:H82 A77:G77 A87:H90">
    <cfRule type="cellIs" dxfId="94" priority="133" operator="equal">
      <formula>0</formula>
    </cfRule>
  </conditionalFormatting>
  <conditionalFormatting sqref="H325:H326">
    <cfRule type="cellIs" dxfId="93" priority="200" operator="equal">
      <formula>0</formula>
    </cfRule>
  </conditionalFormatting>
  <conditionalFormatting sqref="H312:H315">
    <cfRule type="cellIs" dxfId="92" priority="201" operator="equal">
      <formula>0</formula>
    </cfRule>
  </conditionalFormatting>
  <conditionalFormatting sqref="H11:H14">
    <cfRule type="cellIs" dxfId="91" priority="132" operator="equal">
      <formula>0</formula>
    </cfRule>
  </conditionalFormatting>
  <conditionalFormatting sqref="H10">
    <cfRule type="cellIs" dxfId="90" priority="131" operator="equal">
      <formula>0</formula>
    </cfRule>
  </conditionalFormatting>
  <conditionalFormatting sqref="H310:H311">
    <cfRule type="cellIs" dxfId="89" priority="199" operator="equal">
      <formula>0</formula>
    </cfRule>
  </conditionalFormatting>
  <conditionalFormatting sqref="H328:H329">
    <cfRule type="cellIs" dxfId="88" priority="198" operator="equal">
      <formula>0</formula>
    </cfRule>
  </conditionalFormatting>
  <conditionalFormatting sqref="H336:H338 H340">
    <cfRule type="cellIs" dxfId="87" priority="135" operator="equal">
      <formula>0</formula>
    </cfRule>
  </conditionalFormatting>
  <conditionalFormatting sqref="A356">
    <cfRule type="cellIs" dxfId="86" priority="197" operator="equal">
      <formula>0</formula>
    </cfRule>
  </conditionalFormatting>
  <conditionalFormatting sqref="B366:F366">
    <cfRule type="cellIs" dxfId="85" priority="196" operator="equal">
      <formula>0</formula>
    </cfRule>
  </conditionalFormatting>
  <conditionalFormatting sqref="H339">
    <cfRule type="cellIs" dxfId="84" priority="134" operator="equal">
      <formula>0</formula>
    </cfRule>
  </conditionalFormatting>
  <conditionalFormatting sqref="H9">
    <cfRule type="cellIs" dxfId="83" priority="130" operator="equal">
      <formula>0</formula>
    </cfRule>
  </conditionalFormatting>
  <conditionalFormatting sqref="H7:H8">
    <cfRule type="cellIs" dxfId="82" priority="129" operator="equal">
      <formula>0</formula>
    </cfRule>
  </conditionalFormatting>
  <conditionalFormatting sqref="B17">
    <cfRule type="cellIs" dxfId="81" priority="128" operator="equal">
      <formula>0</formula>
    </cfRule>
  </conditionalFormatting>
  <conditionalFormatting sqref="H18:H19">
    <cfRule type="cellIs" dxfId="80" priority="127" operator="equal">
      <formula>0</formula>
    </cfRule>
  </conditionalFormatting>
  <conditionalFormatting sqref="H20:H21 H23">
    <cfRule type="cellIs" dxfId="79" priority="125" operator="equal">
      <formula>0</formula>
    </cfRule>
  </conditionalFormatting>
  <conditionalFormatting sqref="H22">
    <cfRule type="cellIs" dxfId="78" priority="124" operator="equal">
      <formula>0</formula>
    </cfRule>
  </conditionalFormatting>
  <conditionalFormatting sqref="H27">
    <cfRule type="cellIs" dxfId="77" priority="123" operator="equal">
      <formula>0</formula>
    </cfRule>
  </conditionalFormatting>
  <conditionalFormatting sqref="H24:H26">
    <cfRule type="cellIs" dxfId="76" priority="126" operator="equal">
      <formula>0</formula>
    </cfRule>
  </conditionalFormatting>
  <conditionalFormatting sqref="H35">
    <cfRule type="cellIs" dxfId="75" priority="122" operator="equal">
      <formula>0</formula>
    </cfRule>
  </conditionalFormatting>
  <conditionalFormatting sqref="H32:H34">
    <cfRule type="cellIs" dxfId="74" priority="121" operator="equal">
      <formula>0</formula>
    </cfRule>
  </conditionalFormatting>
  <conditionalFormatting sqref="H44:H45 H49:H62">
    <cfRule type="cellIs" dxfId="73" priority="120" operator="equal">
      <formula>0</formula>
    </cfRule>
  </conditionalFormatting>
  <conditionalFormatting sqref="H105">
    <cfRule type="cellIs" dxfId="72" priority="110" operator="equal">
      <formula>0</formula>
    </cfRule>
  </conditionalFormatting>
  <conditionalFormatting sqref="H341:H342">
    <cfRule type="cellIs" dxfId="71" priority="136" operator="equal">
      <formula>0</formula>
    </cfRule>
  </conditionalFormatting>
  <conditionalFormatting sqref="H104">
    <cfRule type="cellIs" dxfId="70" priority="109" operator="equal">
      <formula>0</formula>
    </cfRule>
  </conditionalFormatting>
  <conditionalFormatting sqref="B112">
    <cfRule type="cellIs" dxfId="69" priority="107" operator="equal">
      <formula>0</formula>
    </cfRule>
  </conditionalFormatting>
  <conditionalFormatting sqref="H117">
    <cfRule type="cellIs" dxfId="68" priority="103" operator="equal">
      <formula>0</formula>
    </cfRule>
  </conditionalFormatting>
  <conditionalFormatting sqref="H113:H114">
    <cfRule type="cellIs" dxfId="67" priority="106" operator="equal">
      <formula>0</formula>
    </cfRule>
  </conditionalFormatting>
  <conditionalFormatting sqref="H119:H121">
    <cfRule type="cellIs" dxfId="66" priority="105" operator="equal">
      <formula>0</formula>
    </cfRule>
  </conditionalFormatting>
  <conditionalFormatting sqref="H115:H116 H118">
    <cfRule type="cellIs" dxfId="65" priority="104" operator="equal">
      <formula>0</formula>
    </cfRule>
  </conditionalFormatting>
  <conditionalFormatting sqref="H122">
    <cfRule type="cellIs" dxfId="64" priority="102" operator="equal">
      <formula>0</formula>
    </cfRule>
  </conditionalFormatting>
  <conditionalFormatting sqref="H130">
    <cfRule type="cellIs" dxfId="63" priority="101" operator="equal">
      <formula>0</formula>
    </cfRule>
  </conditionalFormatting>
  <conditionalFormatting sqref="H127:H129">
    <cfRule type="cellIs" dxfId="62" priority="100" operator="equal">
      <formula>0</formula>
    </cfRule>
  </conditionalFormatting>
  <conditionalFormatting sqref="H139:H140 H144:H156">
    <cfRule type="cellIs" dxfId="61" priority="99" operator="equal">
      <formula>0</formula>
    </cfRule>
  </conditionalFormatting>
  <conditionalFormatting sqref="H30:H31">
    <cfRule type="cellIs" dxfId="60" priority="119" operator="equal">
      <formula>0</formula>
    </cfRule>
  </conditionalFormatting>
  <conditionalFormatting sqref="H41:H43">
    <cfRule type="cellIs" dxfId="59" priority="118" operator="equal">
      <formula>0</formula>
    </cfRule>
  </conditionalFormatting>
  <conditionalFormatting sqref="A75">
    <cfRule type="cellIs" dxfId="58" priority="114" operator="equal">
      <formula>0</formula>
    </cfRule>
  </conditionalFormatting>
  <conditionalFormatting sqref="H37:H38 H40">
    <cfRule type="cellIs" dxfId="57" priority="117" operator="equal">
      <formula>0</formula>
    </cfRule>
  </conditionalFormatting>
  <conditionalFormatting sqref="H39">
    <cfRule type="cellIs" dxfId="56" priority="116" operator="equal">
      <formula>0</formula>
    </cfRule>
  </conditionalFormatting>
  <conditionalFormatting sqref="H47:H48">
    <cfRule type="cellIs" dxfId="55" priority="115" operator="equal">
      <formula>0</formula>
    </cfRule>
  </conditionalFormatting>
  <conditionalFormatting sqref="B92:F92">
    <cfRule type="cellIs" dxfId="54" priority="113" operator="equal">
      <formula>0</formula>
    </cfRule>
  </conditionalFormatting>
  <conditionalFormatting sqref="A110:H110 A101 A167:H168 E101 E112 H164:H166 A170:H170 A181:A186 F181:G181 A171:G171 A172:H180">
    <cfRule type="cellIs" dxfId="53" priority="112" operator="equal">
      <formula>0</formula>
    </cfRule>
  </conditionalFormatting>
  <conditionalFormatting sqref="H106:H109">
    <cfRule type="cellIs" dxfId="52" priority="111" operator="equal">
      <formula>0</formula>
    </cfRule>
  </conditionalFormatting>
  <conditionalFormatting sqref="H102:H103">
    <cfRule type="cellIs" dxfId="51" priority="108" operator="equal">
      <formula>0</formula>
    </cfRule>
  </conditionalFormatting>
  <conditionalFormatting sqref="H125:H126">
    <cfRule type="cellIs" dxfId="50" priority="98" operator="equal">
      <formula>0</formula>
    </cfRule>
  </conditionalFormatting>
  <conditionalFormatting sqref="H136:H138">
    <cfRule type="cellIs" dxfId="49" priority="97" operator="equal">
      <formula>0</formula>
    </cfRule>
  </conditionalFormatting>
  <conditionalFormatting sqref="H132:H133 H135">
    <cfRule type="cellIs" dxfId="48" priority="96" operator="equal">
      <formula>0</formula>
    </cfRule>
  </conditionalFormatting>
  <conditionalFormatting sqref="H134">
    <cfRule type="cellIs" dxfId="47" priority="95" operator="equal">
      <formula>0</formula>
    </cfRule>
  </conditionalFormatting>
  <conditionalFormatting sqref="H142:H143">
    <cfRule type="cellIs" dxfId="46" priority="94" operator="equal">
      <formula>0</formula>
    </cfRule>
  </conditionalFormatting>
  <conditionalFormatting sqref="A169">
    <cfRule type="cellIs" dxfId="45" priority="93" operator="equal">
      <formula>0</formula>
    </cfRule>
  </conditionalFormatting>
  <conditionalFormatting sqref="B182:F182">
    <cfRule type="cellIs" dxfId="44" priority="92" operator="equal">
      <formula>0</formula>
    </cfRule>
  </conditionalFormatting>
  <conditionalFormatting sqref="H230">
    <cfRule type="cellIs" dxfId="43" priority="91" operator="equal">
      <formula>0</formula>
    </cfRule>
  </conditionalFormatting>
  <conditionalFormatting sqref="H225">
    <cfRule type="cellIs" dxfId="42" priority="89" operator="equal">
      <formula>0</formula>
    </cfRule>
  </conditionalFormatting>
  <conditionalFormatting sqref="H224">
    <cfRule type="cellIs" dxfId="41" priority="88" operator="equal">
      <formula>0</formula>
    </cfRule>
  </conditionalFormatting>
  <conditionalFormatting sqref="H226:H229">
    <cfRule type="cellIs" dxfId="40" priority="90" operator="equal">
      <formula>0</formula>
    </cfRule>
  </conditionalFormatting>
  <conditionalFormatting sqref="H238">
    <cfRule type="cellIs" dxfId="39" priority="87" operator="equal">
      <formula>0</formula>
    </cfRule>
  </conditionalFormatting>
  <conditionalFormatting sqref="H235:H237">
    <cfRule type="cellIs" dxfId="38" priority="86" operator="equal">
      <formula>0</formula>
    </cfRule>
  </conditionalFormatting>
  <conditionalFormatting sqref="H242">
    <cfRule type="cellIs" dxfId="37" priority="83" operator="equal">
      <formula>0</formula>
    </cfRule>
  </conditionalFormatting>
  <conditionalFormatting sqref="H244:H246">
    <cfRule type="cellIs" dxfId="36" priority="85" operator="equal">
      <formula>0</formula>
    </cfRule>
  </conditionalFormatting>
  <conditionalFormatting sqref="H240:H241 H243">
    <cfRule type="cellIs" dxfId="35" priority="84" operator="equal">
      <formula>0</formula>
    </cfRule>
  </conditionalFormatting>
  <conditionalFormatting sqref="H320:H324">
    <cfRule type="cellIs" dxfId="34" priority="82" operator="equal">
      <formula>0</formula>
    </cfRule>
  </conditionalFormatting>
  <conditionalFormatting sqref="H318">
    <cfRule type="cellIs" dxfId="33" priority="80" operator="equal">
      <formula>0</formula>
    </cfRule>
  </conditionalFormatting>
  <conditionalFormatting sqref="H319">
    <cfRule type="cellIs" dxfId="32" priority="81" operator="equal">
      <formula>0</formula>
    </cfRule>
  </conditionalFormatting>
  <conditionalFormatting sqref="H324">
    <cfRule type="cellIs" dxfId="31" priority="79" operator="equal">
      <formula>0</formula>
    </cfRule>
  </conditionalFormatting>
  <conditionalFormatting sqref="H334">
    <cfRule type="cellIs" dxfId="30" priority="78" operator="equal">
      <formula>0</formula>
    </cfRule>
  </conditionalFormatting>
  <conditionalFormatting sqref="H330:H333">
    <cfRule type="cellIs" dxfId="29" priority="77" operator="equal">
      <formula>0</formula>
    </cfRule>
  </conditionalFormatting>
  <conditionalFormatting sqref="H417:H420">
    <cfRule type="cellIs" dxfId="28" priority="42" operator="equal">
      <formula>0</formula>
    </cfRule>
  </conditionalFormatting>
  <conditionalFormatting sqref="H384">
    <cfRule type="cellIs" dxfId="27" priority="44" operator="equal">
      <formula>0</formula>
    </cfRule>
  </conditionalFormatting>
  <conditionalFormatting sqref="H411">
    <cfRule type="cellIs" dxfId="26" priority="43" operator="equal">
      <formula>0</formula>
    </cfRule>
  </conditionalFormatting>
  <conditionalFormatting sqref="H397 H428">
    <cfRule type="cellIs" dxfId="25" priority="74" operator="equal">
      <formula>0</formula>
    </cfRule>
  </conditionalFormatting>
  <conditionalFormatting sqref="A376 E376 E387 H436:H438 A440:H440 A447:A452 F447:G447 A442:H446 A441:G441">
    <cfRule type="cellIs" dxfId="24" priority="73" operator="equal">
      <formula>0</formula>
    </cfRule>
  </conditionalFormatting>
  <conditionalFormatting sqref="H381:H385">
    <cfRule type="cellIs" dxfId="23" priority="72" operator="equal">
      <formula>0</formula>
    </cfRule>
  </conditionalFormatting>
  <conditionalFormatting sqref="H379">
    <cfRule type="cellIs" dxfId="22" priority="70" operator="equal">
      <formula>0</formula>
    </cfRule>
  </conditionalFormatting>
  <conditionalFormatting sqref="H380">
    <cfRule type="cellIs" dxfId="21" priority="71" operator="equal">
      <formula>0</formula>
    </cfRule>
  </conditionalFormatting>
  <conditionalFormatting sqref="B387">
    <cfRule type="cellIs" dxfId="20" priority="68" operator="equal">
      <formula>0</formula>
    </cfRule>
  </conditionalFormatting>
  <conditionalFormatting sqref="H393:H396">
    <cfRule type="cellIs" dxfId="19" priority="66" operator="equal">
      <formula>0</formula>
    </cfRule>
  </conditionalFormatting>
  <conditionalFormatting sqref="H377:H378">
    <cfRule type="cellIs" dxfId="18" priority="69" operator="equal">
      <formula>0</formula>
    </cfRule>
  </conditionalFormatting>
  <conditionalFormatting sqref="H388:H389">
    <cfRule type="cellIs" dxfId="17" priority="67" operator="equal">
      <formula>0</formula>
    </cfRule>
  </conditionalFormatting>
  <conditionalFormatting sqref="H390:H391 H393">
    <cfRule type="cellIs" dxfId="16" priority="65" operator="equal">
      <formula>0</formula>
    </cfRule>
  </conditionalFormatting>
  <conditionalFormatting sqref="H392">
    <cfRule type="cellIs" dxfId="15" priority="64" operator="equal">
      <formula>0</formula>
    </cfRule>
  </conditionalFormatting>
  <conditionalFormatting sqref="H405">
    <cfRule type="cellIs" dxfId="14" priority="63" operator="equal">
      <formula>0</formula>
    </cfRule>
  </conditionalFormatting>
  <conditionalFormatting sqref="H401:H404">
    <cfRule type="cellIs" dxfId="13" priority="62" operator="equal">
      <formula>0</formula>
    </cfRule>
  </conditionalFormatting>
  <conditionalFormatting sqref="H399:H400">
    <cfRule type="cellIs" dxfId="12" priority="60" operator="equal">
      <formula>0</formula>
    </cfRule>
  </conditionalFormatting>
  <conditionalFormatting sqref="H415:H416">
    <cfRule type="cellIs" dxfId="11" priority="59" operator="equal">
      <formula>0</formula>
    </cfRule>
  </conditionalFormatting>
  <conditionalFormatting sqref="A439">
    <cfRule type="cellIs" dxfId="10" priority="58" operator="equal">
      <formula>0</formula>
    </cfRule>
  </conditionalFormatting>
  <conditionalFormatting sqref="B448:F448">
    <cfRule type="cellIs" dxfId="9" priority="57" operator="equal">
      <formula>0</formula>
    </cfRule>
  </conditionalFormatting>
  <conditionalFormatting sqref="H385">
    <cfRule type="cellIs" dxfId="8" priority="56" operator="equal">
      <formula>0</formula>
    </cfRule>
  </conditionalFormatting>
  <conditionalFormatting sqref="H426:H427">
    <cfRule type="cellIs" dxfId="7" priority="55" operator="equal">
      <formula>0</formula>
    </cfRule>
  </conditionalFormatting>
  <conditionalFormatting sqref="H422:H423 H425">
    <cfRule type="cellIs" dxfId="6" priority="54" operator="equal">
      <formula>0</formula>
    </cfRule>
  </conditionalFormatting>
  <conditionalFormatting sqref="H424">
    <cfRule type="cellIs" dxfId="5" priority="53" operator="equal">
      <formula>0</formula>
    </cfRule>
  </conditionalFormatting>
  <conditionalFormatting sqref="H408:H412">
    <cfRule type="cellIs" dxfId="4" priority="52" operator="equal">
      <formula>0</formula>
    </cfRule>
  </conditionalFormatting>
  <conditionalFormatting sqref="H406">
    <cfRule type="cellIs" dxfId="3" priority="50" operator="equal">
      <formula>0</formula>
    </cfRule>
  </conditionalFormatting>
  <conditionalFormatting sqref="H407">
    <cfRule type="cellIs" dxfId="2" priority="51" operator="equal">
      <formula>0</formula>
    </cfRule>
  </conditionalFormatting>
  <conditionalFormatting sqref="H412">
    <cfRule type="cellIs" dxfId="1" priority="49" operator="equal">
      <formula>0</formula>
    </cfRule>
  </conditionalFormatting>
  <conditionalFormatting sqref="H421">
    <cfRule type="cellIs" dxfId="0" priority="48" operator="equal">
      <formula>0</formula>
    </cfRule>
  </conditionalFormatting>
  <pageMargins left="0.23622047244094491" right="0.23622047244094491" top="0.35433070866141736" bottom="0.15748031496062992" header="0.11811023622047245" footer="0"/>
  <pageSetup paperSize="9" scale="80" fitToHeight="0" orientation="portrait" r:id="rId1"/>
  <rowBreaks count="9" manualBreakCount="9">
    <brk id="62" max="8" man="1"/>
    <brk id="97" max="8" man="1"/>
    <brk id="157" max="8" man="1"/>
    <brk id="188" max="8" man="1"/>
    <brk id="248" max="8" man="1"/>
    <brk id="278" max="8" man="1"/>
    <brk id="343" max="8" man="1"/>
    <brk id="372" max="8" man="1"/>
    <brk id="4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1неделя</vt:lpstr>
      <vt:lpstr>2 неделя </vt:lpstr>
      <vt:lpstr>'1неделя'!Область_печати</vt:lpstr>
      <vt:lpstr>'2 неделя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Kobzar Olga</dc:creator>
  <cp:lastModifiedBy>Kuznetsova Irina</cp:lastModifiedBy>
  <cp:lastPrinted>2026-03-11T08:43:45Z</cp:lastPrinted>
  <dcterms:created xsi:type="dcterms:W3CDTF">2015-06-05T18:19:34Z</dcterms:created>
  <dcterms:modified xsi:type="dcterms:W3CDTF">2026-03-11T08:43:46Z</dcterms:modified>
</cp:coreProperties>
</file>